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9610" yWindow="-120" windowWidth="28110" windowHeight="16440" firstSheet="1" activeTab="1"/>
  </bookViews>
  <sheets>
    <sheet name="Instructions" sheetId="2" r:id="rId1"/>
    <sheet name="34-2019" sheetId="3" r:id="rId2"/>
  </sheets>
  <definedNames>
    <definedName name="_12TENDER_SUBMISSI">#REF!</definedName>
    <definedName name="_1PAGE_1_OF_13" localSheetId="1">'34-2019'!#REF!</definedName>
    <definedName name="_4PAGE_1_OF_13">#REF!</definedName>
    <definedName name="_5TENDER_NO._181" localSheetId="1">'34-2019'!#REF!</definedName>
    <definedName name="_8TENDER_NO._181">#REF!</definedName>
    <definedName name="_9TENDER_SUBMISSI" localSheetId="1">'34-2019'!#REF!</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 localSheetId="1">'34-2019'!#REF!</definedName>
    <definedName name="HEADER">#REF!</definedName>
    <definedName name="_xlnm.Print_Area" localSheetId="1">'34-2019'!$B$6:$H$250</definedName>
    <definedName name="_xlnm.Print_Area" localSheetId="0">Instructions!$A$1:$I$25</definedName>
    <definedName name="_xlnm.Print_Titles" localSheetId="1">'34-2019'!$1:$5</definedName>
    <definedName name="_xlnm.Print_Titles">#REF!</definedName>
    <definedName name="TEMP" localSheetId="1">'34-2019'!#REF!</definedName>
    <definedName name="TEMP">#REF!</definedName>
    <definedName name="TESTHEAD" localSheetId="1">'34-2019'!#REF!</definedName>
    <definedName name="TESTHEAD">#REF!</definedName>
    <definedName name="XEVERYTHING" localSheetId="1">'34-2019'!$B$1:$IP$227</definedName>
    <definedName name="XEVERYTHING">#REF!</definedName>
    <definedName name="XITEMS" localSheetId="1">'34-2019'!$B$7:$IP$227</definedName>
    <definedName name="XITEMS">#REF!</definedName>
  </definedNames>
  <calcPr calcId="145621" fullPrecision="0"/>
</workbook>
</file>

<file path=xl/calcChain.xml><?xml version="1.0" encoding="utf-8"?>
<calcChain xmlns="http://schemas.openxmlformats.org/spreadsheetml/2006/main">
  <c r="H13" i="3" l="1"/>
  <c r="H156" i="3" l="1"/>
  <c r="H155" i="3"/>
  <c r="H80" i="3"/>
  <c r="H218" i="3" l="1"/>
  <c r="H237" i="3" l="1"/>
  <c r="H236" i="3"/>
  <c r="H235" i="3"/>
  <c r="H234" i="3"/>
  <c r="H233" i="3"/>
  <c r="H232" i="3"/>
  <c r="H231" i="3"/>
  <c r="H230" i="3"/>
  <c r="H229" i="3"/>
  <c r="H228" i="3"/>
  <c r="H202" i="3"/>
  <c r="H224" i="3"/>
  <c r="H182" i="3"/>
  <c r="H124" i="3"/>
  <c r="H190" i="3"/>
  <c r="H219" i="3"/>
  <c r="H217" i="3"/>
  <c r="H215" i="3"/>
  <c r="H213" i="3"/>
  <c r="H212" i="3"/>
  <c r="H210" i="3"/>
  <c r="H208" i="3"/>
  <c r="H207" i="3"/>
  <c r="H206" i="3"/>
  <c r="H205" i="3"/>
  <c r="H204" i="3"/>
  <c r="H203" i="3"/>
  <c r="H201" i="3"/>
  <c r="H200" i="3"/>
  <c r="H198" i="3"/>
  <c r="H197" i="3"/>
  <c r="H194" i="3"/>
  <c r="H193" i="3"/>
  <c r="H188" i="3"/>
  <c r="H187" i="3"/>
  <c r="H185" i="3"/>
  <c r="H181" i="3"/>
  <c r="H180" i="3"/>
  <c r="H179" i="3"/>
  <c r="H177" i="3"/>
  <c r="H174" i="3"/>
  <c r="H173" i="3"/>
  <c r="H172" i="3"/>
  <c r="H171" i="3"/>
  <c r="H170" i="3"/>
  <c r="H167" i="3"/>
  <c r="H165" i="3"/>
  <c r="H164" i="3"/>
  <c r="H161" i="3"/>
  <c r="H160" i="3"/>
  <c r="H159" i="3"/>
  <c r="H158" i="3"/>
  <c r="H157" i="3"/>
  <c r="H153" i="3"/>
  <c r="H152" i="3"/>
  <c r="H151" i="3"/>
  <c r="H147" i="3"/>
  <c r="H146" i="3"/>
  <c r="H145" i="3"/>
  <c r="H143" i="3"/>
  <c r="H141" i="3"/>
  <c r="H140" i="3"/>
  <c r="H139" i="3"/>
  <c r="H138" i="3"/>
  <c r="H137" i="3"/>
  <c r="H135" i="3"/>
  <c r="H133" i="3"/>
  <c r="H132" i="3"/>
  <c r="H131" i="3"/>
  <c r="H130" i="3"/>
  <c r="H127" i="3"/>
  <c r="H125" i="3"/>
  <c r="H121" i="3"/>
  <c r="H120" i="3"/>
  <c r="H117" i="3"/>
  <c r="H115" i="3"/>
  <c r="H114" i="3"/>
  <c r="H112" i="3"/>
  <c r="H109" i="3"/>
  <c r="H108" i="3"/>
  <c r="H107" i="3"/>
  <c r="H106" i="3"/>
  <c r="H104" i="3"/>
  <c r="H101" i="3"/>
  <c r="H100" i="3"/>
  <c r="H99" i="3"/>
  <c r="H96" i="3"/>
  <c r="H95" i="3"/>
  <c r="H94" i="3"/>
  <c r="H91" i="3"/>
  <c r="H89" i="3"/>
  <c r="H88" i="3"/>
  <c r="H85" i="3"/>
  <c r="H84" i="3"/>
  <c r="H83" i="3"/>
  <c r="H82" i="3"/>
  <c r="H81" i="3"/>
  <c r="H78" i="3"/>
  <c r="H77" i="3"/>
  <c r="H76" i="3"/>
  <c r="H72" i="3"/>
  <c r="H71" i="3"/>
  <c r="H68" i="3"/>
  <c r="H67" i="3"/>
  <c r="H66" i="3"/>
  <c r="H64" i="3"/>
  <c r="H63" i="3"/>
  <c r="H62" i="3"/>
  <c r="H61" i="3"/>
  <c r="H60" i="3"/>
  <c r="H57" i="3"/>
  <c r="H56" i="3"/>
  <c r="H54" i="3"/>
  <c r="H51" i="3"/>
  <c r="H50" i="3"/>
  <c r="H48" i="3"/>
  <c r="H47" i="3"/>
  <c r="H44" i="3"/>
  <c r="H42" i="3"/>
  <c r="H40" i="3"/>
  <c r="H37" i="3"/>
  <c r="H36" i="3"/>
  <c r="H35" i="3"/>
  <c r="H34" i="3"/>
  <c r="H32" i="3"/>
  <c r="H29" i="3"/>
  <c r="H28" i="3"/>
  <c r="H27" i="3"/>
  <c r="H26" i="3"/>
  <c r="H24" i="3"/>
  <c r="H22" i="3"/>
  <c r="H20" i="3"/>
  <c r="H17" i="3"/>
  <c r="H16" i="3"/>
  <c r="H15" i="3"/>
  <c r="H14" i="3"/>
  <c r="H11" i="3"/>
  <c r="H10" i="3"/>
  <c r="H9" i="3"/>
  <c r="H238" i="3" l="1"/>
  <c r="H247" i="3" s="1"/>
  <c r="C247" i="3"/>
  <c r="B247" i="3"/>
  <c r="C244" i="3"/>
  <c r="B244" i="3"/>
  <c r="B243" i="3"/>
  <c r="B242" i="3"/>
  <c r="B241" i="3"/>
  <c r="B238" i="3"/>
  <c r="H225" i="3"/>
  <c r="H244" i="3" s="1"/>
  <c r="C225" i="3"/>
  <c r="B225" i="3"/>
  <c r="H73" i="3"/>
  <c r="H241" i="3" s="1"/>
  <c r="H148" i="3"/>
  <c r="H242" i="3" s="1"/>
  <c r="H220" i="3"/>
  <c r="H243" i="3" s="1"/>
  <c r="B246" i="3"/>
  <c r="B240" i="3"/>
  <c r="C243" i="3"/>
  <c r="C242" i="3"/>
  <c r="C241" i="3"/>
  <c r="C238" i="3"/>
  <c r="C220" i="3"/>
  <c r="C148" i="3"/>
  <c r="C73" i="3"/>
  <c r="H245" i="3" l="1"/>
  <c r="H248" i="3"/>
  <c r="G249" i="3" l="1"/>
</calcChain>
</file>

<file path=xl/sharedStrings.xml><?xml version="1.0" encoding="utf-8"?>
<sst xmlns="http://schemas.openxmlformats.org/spreadsheetml/2006/main" count="955" uniqueCount="425">
  <si>
    <t>FORM B: PRICES</t>
  </si>
  <si>
    <t>UNIT PRICES</t>
  </si>
  <si>
    <t/>
  </si>
  <si>
    <t>ITEM</t>
  </si>
  <si>
    <t>DESCRIPTION</t>
  </si>
  <si>
    <t>SPEC.</t>
  </si>
  <si>
    <t>UNIT</t>
  </si>
  <si>
    <t>APPROX.</t>
  </si>
  <si>
    <t>UNIT PRICE</t>
  </si>
  <si>
    <t>AMOUNT</t>
  </si>
  <si>
    <t>REF.</t>
  </si>
  <si>
    <t>QUANTITY</t>
  </si>
  <si>
    <t>A</t>
  </si>
  <si>
    <t>B</t>
  </si>
  <si>
    <t>C</t>
  </si>
  <si>
    <t>D</t>
  </si>
  <si>
    <t>E</t>
  </si>
  <si>
    <t>Subtotal:</t>
  </si>
  <si>
    <t>SUMMARY</t>
  </si>
  <si>
    <t>EARTH AND BASE WORKS</t>
  </si>
  <si>
    <t>ROADWORKS - RENEWALS</t>
  </si>
  <si>
    <t>ROADWORKS - NEW CONSTRUCTION</t>
  </si>
  <si>
    <t>JOINT AND CRACK SEALING</t>
  </si>
  <si>
    <t>ASSOCIATED DRAINAGE AND UNDERGROUND WORKS</t>
  </si>
  <si>
    <t>ADJUSTMENTS</t>
  </si>
  <si>
    <t>LANDSCAPING</t>
  </si>
  <si>
    <t>MISCELLANEOUS</t>
  </si>
  <si>
    <t>CODE</t>
  </si>
  <si>
    <t>INSTRUCTIONS</t>
  </si>
  <si>
    <t xml:space="preserve"> (total price) PART 1</t>
  </si>
  <si>
    <t xml:space="preserve"> (total price) PART 2</t>
  </si>
  <si>
    <r>
      <t xml:space="preserve">PART 1      </t>
    </r>
    <r>
      <rPr>
        <b/>
        <i/>
        <sz val="16"/>
        <rFont val="Arial"/>
        <family val="2"/>
      </rPr>
      <t>CITY FUNDED WORK</t>
    </r>
  </si>
  <si>
    <t>Change view to Page Break Preview and define the print area.</t>
  </si>
  <si>
    <t xml:space="preserve">Insert Approx. Quantities in  appropriate cells. </t>
  </si>
  <si>
    <t xml:space="preserve"> Insert the location  and type of work (see "Scope of Work" in contract documents) as noted in the template, unless otherwise approved by the Project Coordinator.</t>
  </si>
  <si>
    <t>In Cell D2, check and correct as necessary the Bidding Instruction clause  # reference to 'Prices' in the Bid Opportunity.</t>
  </si>
  <si>
    <t xml:space="preserve"> Print out these instructions for reference as required. </t>
  </si>
  <si>
    <t xml:space="preserve">TOTAL BID PRICE (GST extra)                                                                              (in figures)                                             </t>
  </si>
  <si>
    <t xml:space="preserve">The sub-section titles (i.e.. Earthworks and Base Works) under each identified location/section can be modified  or deleted at the discretion of the consultant. They are there to assist in copying and pasting from the pay items list  and for organizational purposes where there are many pay items. </t>
  </si>
  <si>
    <t>m³</t>
  </si>
  <si>
    <t>A.2</t>
  </si>
  <si>
    <t>m²</t>
  </si>
  <si>
    <t>i)</t>
  </si>
  <si>
    <t>tonne</t>
  </si>
  <si>
    <t>A010</t>
  </si>
  <si>
    <t>Supplying and Placing Base Course Material</t>
  </si>
  <si>
    <t>A012</t>
  </si>
  <si>
    <t>Grading of Boulevards</t>
  </si>
  <si>
    <t>each</t>
  </si>
  <si>
    <t>ii)</t>
  </si>
  <si>
    <t>B097</t>
  </si>
  <si>
    <t>Drilled Tie Bars</t>
  </si>
  <si>
    <t>B098</t>
  </si>
  <si>
    <t>20 M Deformed Tie Bar</t>
  </si>
  <si>
    <t>m</t>
  </si>
  <si>
    <t>iii)</t>
  </si>
  <si>
    <t>Concrete Curb Renewal</t>
  </si>
  <si>
    <t>C001</t>
  </si>
  <si>
    <t>Concrete Pavements, Median Slabs, Bull-noses, and Safety Medians</t>
  </si>
  <si>
    <t>C032</t>
  </si>
  <si>
    <t>Concrete Curbs, Curb and Gutter, and Splash Strips</t>
  </si>
  <si>
    <t>D006</t>
  </si>
  <si>
    <t xml:space="preserve">Reflective Crack Maintenance </t>
  </si>
  <si>
    <t>F001</t>
  </si>
  <si>
    <t>F003</t>
  </si>
  <si>
    <t>F005</t>
  </si>
  <si>
    <t>F007</t>
  </si>
  <si>
    <t>iv)</t>
  </si>
  <si>
    <t>G001</t>
  </si>
  <si>
    <t>Sodding</t>
  </si>
  <si>
    <t>G003</t>
  </si>
  <si>
    <t>B001</t>
  </si>
  <si>
    <t>Pavement Removal</t>
  </si>
  <si>
    <t>B002</t>
  </si>
  <si>
    <t>Concrete Pavement</t>
  </si>
  <si>
    <t>Tie-ins and Approaches</t>
  </si>
  <si>
    <t>vert. m</t>
  </si>
  <si>
    <t>F009</t>
  </si>
  <si>
    <t>F011</t>
  </si>
  <si>
    <t>C008</t>
  </si>
  <si>
    <t>Adjustment of Valve Boxes</t>
  </si>
  <si>
    <t>Adjustment of Curb Stop Boxes</t>
  </si>
  <si>
    <t xml:space="preserve">Hide the codes column "A". </t>
  </si>
  <si>
    <t xml:space="preserve">If your Project includes unsecured Provincial (or other) funding for some locations, select the worksheet "FORM B - PRICES W PROV FUND" otherwise use "FORM B - PRICES".  </t>
  </si>
  <si>
    <t xml:space="preserve">Tip - Copying and pasting a large block of items(rows), then deleting the items not required may be a more efficient.
If you select non adjacent rows (using CTRL) the "insert copied cells" options becomes unavailable, you can  paste in the selected non-adjacent rows but unless there are enough blank lines available cells will be over written. </t>
  </si>
  <si>
    <t>Correct Spec. references for non Standard items (i.e.. E-##)  to match the Specification numbering in the finalized Bid Opportunity document.</t>
  </si>
  <si>
    <t>Edit the header to correlate page numbering to the fianlized Bid Opportunity and insert the Bid Opportunity #.</t>
  </si>
  <si>
    <t xml:space="preserve"> When approved by PW Engineering,  create a (PDF) document for insertion into Part 'A' of the Bid Opportunity PDF document. </t>
  </si>
  <si>
    <t xml:space="preserve">Send an electronic copy of the Bid Tabulation to PW Engineering. </t>
  </si>
  <si>
    <t xml:space="preserve">Note: Integrate Form 'B'  with  existing bid tabulation and progress payment spreadsheets.  Retain Column 'A' codes and carry  forward to the tender tab to assist in compilation of price comparisons. </t>
  </si>
  <si>
    <r>
      <t xml:space="preserve">Using the </t>
    </r>
    <r>
      <rPr>
        <b/>
        <u/>
        <sz val="10"/>
        <color indexed="12"/>
        <rFont val="Times New Roman"/>
        <family val="1"/>
      </rPr>
      <t>Row</t>
    </r>
    <r>
      <rPr>
        <b/>
        <sz val="10"/>
        <color indexed="12"/>
        <rFont val="Times New Roman"/>
        <family val="1"/>
      </rPr>
      <t xml:space="preserve"> indicators Select and copy the required pay items from "20** Surface Works Pay Items...". </t>
    </r>
  </si>
  <si>
    <r>
      <t>Open file "20** Surface Works Pay Items Template (revised {</t>
    </r>
    <r>
      <rPr>
        <b/>
        <i/>
        <sz val="10"/>
        <color indexed="12"/>
        <rFont val="Times New Roman"/>
        <family val="1"/>
      </rPr>
      <t>date</t>
    </r>
    <r>
      <rPr>
        <b/>
        <sz val="10"/>
        <color indexed="12"/>
        <rFont val="Times New Roman"/>
        <family val="1"/>
      </rPr>
      <t>}) .XLS" .</t>
    </r>
  </si>
  <si>
    <r>
      <t>Check the file using "</t>
    </r>
    <r>
      <rPr>
        <b/>
        <i/>
        <sz val="10"/>
        <color indexed="12"/>
        <rFont val="Times New Roman"/>
        <family val="1"/>
      </rPr>
      <t>20** Quality Control Checks….xls</t>
    </r>
    <r>
      <rPr>
        <b/>
        <sz val="10"/>
        <color indexed="12"/>
        <rFont val="Times New Roman"/>
        <family val="1"/>
      </rPr>
      <t>"</t>
    </r>
  </si>
  <si>
    <t>Revise the reference in cell B2 to the "Prices" clause number of Part B - Bidding Procedures in your finalized Bid Opp Document .</t>
  </si>
  <si>
    <t>Delete the "Instructions" sheet and all other sheets except the applicable "Form B - Prices" sheet.</t>
  </si>
  <si>
    <t>Note if schedule has only one section (Part A) delete the summary section at the bottom.</t>
  </si>
  <si>
    <t>Renumber items and sections in "FORM B - PRICES", correct line spacing, DO NOT modify CODES!</t>
  </si>
  <si>
    <t xml:space="preserve"> Paste Selection into "FORM B - PRICES" using "insert copied cells" from the short cut menu.</t>
  </si>
  <si>
    <t xml:space="preserve">When all Bid Opp documents have been approved by the Project Coordinator, protect the sheet and forward with password and the associated quality control check sheet to PW Engineering for review . </t>
  </si>
  <si>
    <r>
      <t>Select -&gt; Window -&gt; Arrange -&gt; Horizontal, to display both workbooks.</t>
    </r>
    <r>
      <rPr>
        <b/>
        <sz val="10"/>
        <color indexed="8"/>
        <rFont val="Times New Roman"/>
        <family val="1"/>
      </rPr>
      <t xml:space="preserve"> </t>
    </r>
    <r>
      <rPr>
        <b/>
        <i/>
        <sz val="10"/>
        <color indexed="8"/>
        <rFont val="Times New Roman"/>
        <family val="1"/>
      </rPr>
      <t>(2010 - View -Arrange All)</t>
    </r>
  </si>
  <si>
    <t>A003</t>
  </si>
  <si>
    <t>Excavation</t>
  </si>
  <si>
    <t>A004</t>
  </si>
  <si>
    <t>Sub-Grade Compaction</t>
  </si>
  <si>
    <t>A007</t>
  </si>
  <si>
    <t>A.3</t>
  </si>
  <si>
    <t>Crushed Sub-base Material</t>
  </si>
  <si>
    <t>A.4</t>
  </si>
  <si>
    <t>A.5</t>
  </si>
  <si>
    <t>A022</t>
  </si>
  <si>
    <t>A.6</t>
  </si>
  <si>
    <t>Separation Geotextile Fabric</t>
  </si>
  <si>
    <t xml:space="preserve">CW 3130-R4 </t>
  </si>
  <si>
    <t>A022A</t>
  </si>
  <si>
    <t>A.7</t>
  </si>
  <si>
    <t>Supply and Install Geogrid</t>
  </si>
  <si>
    <t>CW 3135-R1</t>
  </si>
  <si>
    <t>A.8</t>
  </si>
  <si>
    <t>A.9</t>
  </si>
  <si>
    <t>A.10</t>
  </si>
  <si>
    <t>A.11</t>
  </si>
  <si>
    <t xml:space="preserve">CW 3235-R9  </t>
  </si>
  <si>
    <t>100 mm Sidewalk</t>
  </si>
  <si>
    <t>a)</t>
  </si>
  <si>
    <t>b)</t>
  </si>
  <si>
    <t>c)</t>
  </si>
  <si>
    <t>B154rl</t>
  </si>
  <si>
    <t>A.12</t>
  </si>
  <si>
    <t>A.13</t>
  </si>
  <si>
    <t>B219</t>
  </si>
  <si>
    <t>A.14</t>
  </si>
  <si>
    <t>Detectable Warning Surface Tiles</t>
  </si>
  <si>
    <t>A.15</t>
  </si>
  <si>
    <t>A.16</t>
  </si>
  <si>
    <t>A.17</t>
  </si>
  <si>
    <t>Type IA</t>
  </si>
  <si>
    <t>A.18</t>
  </si>
  <si>
    <t>CW 3250-R7</t>
  </si>
  <si>
    <t>E003</t>
  </si>
  <si>
    <t>A.19</t>
  </si>
  <si>
    <t xml:space="preserve">Catch Basin  </t>
  </si>
  <si>
    <t>CW 2130-R12</t>
  </si>
  <si>
    <t>SD-024, 1800 mm deep</t>
  </si>
  <si>
    <t>E008</t>
  </si>
  <si>
    <t>A.20</t>
  </si>
  <si>
    <t>Sewer Service</t>
  </si>
  <si>
    <t>E009</t>
  </si>
  <si>
    <t>250 mm, PVC</t>
  </si>
  <si>
    <t>E010</t>
  </si>
  <si>
    <t>A.21</t>
  </si>
  <si>
    <t>E036</t>
  </si>
  <si>
    <t>A.22</t>
  </si>
  <si>
    <t xml:space="preserve">Connecting to Existing Sewer </t>
  </si>
  <si>
    <t>E037</t>
  </si>
  <si>
    <t>A.23</t>
  </si>
  <si>
    <t>A.24</t>
  </si>
  <si>
    <t>E051</t>
  </si>
  <si>
    <t>A.25</t>
  </si>
  <si>
    <t>Installation of Subdrains</t>
  </si>
  <si>
    <t>CW 3120-R4</t>
  </si>
  <si>
    <t>A.26</t>
  </si>
  <si>
    <t>A.27</t>
  </si>
  <si>
    <t>A.28</t>
  </si>
  <si>
    <t>51 mm</t>
  </si>
  <si>
    <t>A.29</t>
  </si>
  <si>
    <t>A.30</t>
  </si>
  <si>
    <t>CW 3510-R9</t>
  </si>
  <si>
    <t>G002</t>
  </si>
  <si>
    <t xml:space="preserve"> width &lt; 600 mm</t>
  </si>
  <si>
    <t xml:space="preserve"> width &gt; or = 600 mm</t>
  </si>
  <si>
    <t>E038</t>
  </si>
  <si>
    <t>B100r</t>
  </si>
  <si>
    <t>Miscellaneous Concrete Slab Removal</t>
  </si>
  <si>
    <t>B104r</t>
  </si>
  <si>
    <t>E039</t>
  </si>
  <si>
    <t>C051</t>
  </si>
  <si>
    <t>100 mm Concrete Sidewalk</t>
  </si>
  <si>
    <t xml:space="preserve">CW 3325-R5  </t>
  </si>
  <si>
    <t>76 mm</t>
  </si>
  <si>
    <t>(SEE B9)</t>
  </si>
  <si>
    <t>A.1</t>
  </si>
  <si>
    <t>Hydro-Excavation</t>
  </si>
  <si>
    <t>hours</t>
  </si>
  <si>
    <t>CW 3110-R19</t>
  </si>
  <si>
    <t>B003</t>
  </si>
  <si>
    <t>Asphalt Pavement</t>
  </si>
  <si>
    <t xml:space="preserve">CW 3230-R8
</t>
  </si>
  <si>
    <t>CW 3326-R3</t>
  </si>
  <si>
    <t>E12</t>
  </si>
  <si>
    <t>Construction of 200 mm Concrete Pavement (Reinforced)</t>
  </si>
  <si>
    <t>CW 3310-R17</t>
  </si>
  <si>
    <t>SD-025, 1800 mm deep</t>
  </si>
  <si>
    <t>E011</t>
  </si>
  <si>
    <t>E046</t>
  </si>
  <si>
    <t>Removal of Existing Catch Basins</t>
  </si>
  <si>
    <t>E047</t>
  </si>
  <si>
    <t>Removal of Existing Catch Pit</t>
  </si>
  <si>
    <t>F004</t>
  </si>
  <si>
    <t>38 mm</t>
  </si>
  <si>
    <t>F006</t>
  </si>
  <si>
    <t>64 mm</t>
  </si>
  <si>
    <t>WATER AND WASTE WORK</t>
  </si>
  <si>
    <t>E022A</t>
  </si>
  <si>
    <t>Sewer Inspection ( following repair)</t>
  </si>
  <si>
    <t>E13</t>
  </si>
  <si>
    <t>B.3</t>
  </si>
  <si>
    <t>B.2</t>
  </si>
  <si>
    <t>B.1</t>
  </si>
  <si>
    <t>per span</t>
  </si>
  <si>
    <t>C.1</t>
  </si>
  <si>
    <t>C.2</t>
  </si>
  <si>
    <t>C.3</t>
  </si>
  <si>
    <t>E11</t>
  </si>
  <si>
    <t>B114rl</t>
  </si>
  <si>
    <t xml:space="preserve">Miscellaneous Concrete Slab Renewal </t>
  </si>
  <si>
    <t>B118rl</t>
  </si>
  <si>
    <t>SD-228A</t>
  </si>
  <si>
    <t>B119rl</t>
  </si>
  <si>
    <t>Less than 5 sq.m.</t>
  </si>
  <si>
    <t>B120rl</t>
  </si>
  <si>
    <t>5 sq.m. to 20 sq.m.</t>
  </si>
  <si>
    <t xml:space="preserve">CW 3240-R10 </t>
  </si>
  <si>
    <t>Main Line Paving</t>
  </si>
  <si>
    <t>Adjustment of Manholes/Catch Basins Frames</t>
  </si>
  <si>
    <t>CW 3210-R8</t>
  </si>
  <si>
    <t>Lifter Rings (AP-010)</t>
  </si>
  <si>
    <t>B.4</t>
  </si>
  <si>
    <t>B.5</t>
  </si>
  <si>
    <t>B.6</t>
  </si>
  <si>
    <t>B.7</t>
  </si>
  <si>
    <t>B.8</t>
  </si>
  <si>
    <t>B121rl</t>
  </si>
  <si>
    <t>Greater than 20 sq.m.</t>
  </si>
  <si>
    <t>B124</t>
  </si>
  <si>
    <t>B.9</t>
  </si>
  <si>
    <t>Adjustment of Precast  Sidewalk Blocks</t>
  </si>
  <si>
    <t>B.10</t>
  </si>
  <si>
    <t>B.11</t>
  </si>
  <si>
    <t>B.12</t>
  </si>
  <si>
    <t>B.13</t>
  </si>
  <si>
    <t>B.14</t>
  </si>
  <si>
    <t>B.15</t>
  </si>
  <si>
    <t>B.16</t>
  </si>
  <si>
    <t>B.17</t>
  </si>
  <si>
    <t>B.18</t>
  </si>
  <si>
    <t>B.19</t>
  </si>
  <si>
    <t>B.20</t>
  </si>
  <si>
    <t>B.21</t>
  </si>
  <si>
    <t>B.22</t>
  </si>
  <si>
    <t>B.23</t>
  </si>
  <si>
    <t>B.24</t>
  </si>
  <si>
    <t>B.25</t>
  </si>
  <si>
    <t>B.26</t>
  </si>
  <si>
    <t>B.27</t>
  </si>
  <si>
    <t>B.28</t>
  </si>
  <si>
    <t>B.29</t>
  </si>
  <si>
    <t>B.30</t>
  </si>
  <si>
    <t>C.4</t>
  </si>
  <si>
    <t>C.5</t>
  </si>
  <si>
    <t>C.6</t>
  </si>
  <si>
    <t>C.7</t>
  </si>
  <si>
    <t>C.8</t>
  </si>
  <si>
    <t>C.9</t>
  </si>
  <si>
    <t>C.10</t>
  </si>
  <si>
    <t>C.11</t>
  </si>
  <si>
    <t>C.12</t>
  </si>
  <si>
    <t>C.13</t>
  </si>
  <si>
    <t>C.14</t>
  </si>
  <si>
    <t>C.15</t>
  </si>
  <si>
    <t>C.16</t>
  </si>
  <si>
    <t>C.17</t>
  </si>
  <si>
    <t>C.18</t>
  </si>
  <si>
    <t>C.19</t>
  </si>
  <si>
    <t>C.20</t>
  </si>
  <si>
    <t>C.21</t>
  </si>
  <si>
    <t>C.22</t>
  </si>
  <si>
    <t>C.23</t>
  </si>
  <si>
    <t>C.24</t>
  </si>
  <si>
    <t>C.25</t>
  </si>
  <si>
    <t>D.1</t>
  </si>
  <si>
    <t>E.1</t>
  </si>
  <si>
    <t>E.2</t>
  </si>
  <si>
    <t>E.3</t>
  </si>
  <si>
    <t>E.4</t>
  </si>
  <si>
    <t>E.5</t>
  </si>
  <si>
    <t>E.6</t>
  </si>
  <si>
    <t>E.7</t>
  </si>
  <si>
    <t>E.8</t>
  </si>
  <si>
    <t>Less than 3 m</t>
  </si>
  <si>
    <t>E004A</t>
  </si>
  <si>
    <t>B125</t>
  </si>
  <si>
    <t>Supply of Precast  Sidewalk Blocks</t>
  </si>
  <si>
    <t>C038</t>
  </si>
  <si>
    <t>SD-200</t>
  </si>
  <si>
    <t>Construction of Curb and Gutter (180 mm ht, Barrier, Integral, 600 mm width, 150 mm Plain Concrete Pavement)</t>
  </si>
  <si>
    <t>C039</t>
  </si>
  <si>
    <t>Construction of Curb and Gutter (180 mm ht, Modified Barrier, Integral, 600 mm width, 150 mm Plain Concrete Pavement)</t>
  </si>
  <si>
    <t>SD-200            SD-203B</t>
  </si>
  <si>
    <t>C040</t>
  </si>
  <si>
    <t>SD-200            SD-202B</t>
  </si>
  <si>
    <t>C041</t>
  </si>
  <si>
    <t>Construction of Curb and Gutter (8-12 mm ht, Curb Ramp,  Integral, 600 mm width, 150 mm Plain Concrete Pavement)</t>
  </si>
  <si>
    <t>C055</t>
  </si>
  <si>
    <t xml:space="preserve">Construction of Asphaltic Concrete Pavements </t>
  </si>
  <si>
    <t>C056</t>
  </si>
  <si>
    <t>C058</t>
  </si>
  <si>
    <t>C059</t>
  </si>
  <si>
    <t>C060</t>
  </si>
  <si>
    <t>C.26</t>
  </si>
  <si>
    <t>C.27</t>
  </si>
  <si>
    <t>C.28</t>
  </si>
  <si>
    <t>C.29</t>
  </si>
  <si>
    <t>C.30</t>
  </si>
  <si>
    <t>C.31</t>
  </si>
  <si>
    <t>B.31</t>
  </si>
  <si>
    <t>C.32</t>
  </si>
  <si>
    <t>B107i</t>
  </si>
  <si>
    <t xml:space="preserve">Miscellaneous Concrete Slab Installation </t>
  </si>
  <si>
    <t>B111i</t>
  </si>
  <si>
    <t>Construction of Curb and Gutter (40 mm ht, Lip Curb, Integral, 600 mm width, 150 mm Plain Concrete Pavement)</t>
  </si>
  <si>
    <t xml:space="preserve">SD-200 
SD-229E        </t>
  </si>
  <si>
    <t>E005A</t>
  </si>
  <si>
    <t>E007A</t>
  </si>
  <si>
    <t xml:space="preserve">Remove and Replace Existing Catch Basin  </t>
  </si>
  <si>
    <t>E007B</t>
  </si>
  <si>
    <t>SD-024</t>
  </si>
  <si>
    <t>E007C</t>
  </si>
  <si>
    <t>SD-025</t>
  </si>
  <si>
    <t>In a Trench, Class 2 Type B  Bedding, Class 2 Backfill</t>
  </si>
  <si>
    <t>250 mm Connecting Pipe</t>
  </si>
  <si>
    <t>Connecting to 300 mm  Concrete Combined Sewer</t>
  </si>
  <si>
    <t>Connecting to 375 mm  Concrete Combined Sewer</t>
  </si>
  <si>
    <t>CW 3410-R12</t>
  </si>
  <si>
    <t>A013</t>
  </si>
  <si>
    <t xml:space="preserve">Ditch Grading </t>
  </si>
  <si>
    <t>B170rl</t>
  </si>
  <si>
    <t>Curb and Gutter (180 mm reveal ht, Barrier, Integral, 600 mm width, 150 mm Plain Concrete Pavement)</t>
  </si>
  <si>
    <t>B171rl</t>
  </si>
  <si>
    <t>B172rl</t>
  </si>
  <si>
    <t>3 m to 30 m</t>
  </si>
  <si>
    <t>C063</t>
  </si>
  <si>
    <t>Construction of Asphaltic Concrete Base Course (Type III)</t>
  </si>
  <si>
    <t xml:space="preserve">CW 3410-R12 </t>
  </si>
  <si>
    <t>Field Inlet, 1800 mm deep</t>
  </si>
  <si>
    <t>Trenchless Installation, Class 2 Type B Bedding, Class 2 Backfill</t>
  </si>
  <si>
    <t>250 mm PVC Connecting Pipe</t>
  </si>
  <si>
    <t>E041A</t>
  </si>
  <si>
    <t>E041B</t>
  </si>
  <si>
    <t>Connecting to 600 mm Concrete Land Drainage Sewer</t>
  </si>
  <si>
    <t>Connecting to 2900 mm Concrete Storm Relief Sewer</t>
  </si>
  <si>
    <t>E.9</t>
  </si>
  <si>
    <t>CW 2145-R4</t>
  </si>
  <si>
    <t>E022H</t>
  </si>
  <si>
    <t>600 mm, Concrete Land Drainage Sewer</t>
  </si>
  <si>
    <t>G004</t>
  </si>
  <si>
    <t>Seeding</t>
  </si>
  <si>
    <t>CW 3520-R7</t>
  </si>
  <si>
    <t>H013</t>
  </si>
  <si>
    <t>Grouted Stone Riprap</t>
  </si>
  <si>
    <t>CW 3615-R4</t>
  </si>
  <si>
    <t>Removal of Signals Bases</t>
  </si>
  <si>
    <t>E022E</t>
  </si>
  <si>
    <t>E022F</t>
  </si>
  <si>
    <t>300 mm, Concrete Combined Sewer</t>
  </si>
  <si>
    <t>375 mm, Concrete Combined Sewer</t>
  </si>
  <si>
    <t>A015</t>
  </si>
  <si>
    <t>Ditch Excavation</t>
  </si>
  <si>
    <t>B206</t>
  </si>
  <si>
    <t>Pavement Repair Fabric</t>
  </si>
  <si>
    <t>Supply and Install Manhole</t>
  </si>
  <si>
    <t>SD-010, 1200 mm base</t>
  </si>
  <si>
    <t>SD-025, 1800 mm deep, with Standard Frame and Solid Cover</t>
  </si>
  <si>
    <t>E052s</t>
  </si>
  <si>
    <t>Corrugated Steel Pipe Culvert - Supply</t>
  </si>
  <si>
    <t>CW 3610-R5</t>
  </si>
  <si>
    <t>E053As</t>
  </si>
  <si>
    <t>(300 mm, 2.0 mm wall thickness, Galvanized)</t>
  </si>
  <si>
    <t>E057s</t>
  </si>
  <si>
    <t>E057i</t>
  </si>
  <si>
    <t>Corrugated Steel Pipe Culvert - Install</t>
  </si>
  <si>
    <t>E058Ai</t>
  </si>
  <si>
    <t>E062i</t>
  </si>
  <si>
    <t>(400 mm, 2.0 mm wall thickness, Galvanized</t>
  </si>
  <si>
    <t>(400 mm, 2.0 mm wall thickness, Galvanized)</t>
  </si>
  <si>
    <t>E067</t>
  </si>
  <si>
    <t>Connections to Existing Culverts</t>
  </si>
  <si>
    <t>E069</t>
  </si>
  <si>
    <t>Removal of Existing Culverts</t>
  </si>
  <si>
    <t>E070</t>
  </si>
  <si>
    <t>Disposal of Existing Culverts</t>
  </si>
  <si>
    <t>E071</t>
  </si>
  <si>
    <t>Culvert End Markers</t>
  </si>
  <si>
    <t>Removal of Signals Signage Base</t>
  </si>
  <si>
    <t xml:space="preserve">Removal of 15' to 35' street light pole and precast, poured in place concrete, steel power installed base or direct buried including davit arm, luminaire and appurtenances  </t>
  </si>
  <si>
    <t>lin.m</t>
  </si>
  <si>
    <t xml:space="preserve">Installation of 50 mm conduit(s) by boring method complete with cable insertion (#4 AL C/N or 1/0 AL Triplex).  </t>
  </si>
  <si>
    <t xml:space="preserve">Installation of 25'/35' pole, davit arm and precast concrete base including luminaire and appurtenances. </t>
  </si>
  <si>
    <t xml:space="preserve">Installation of one (1) 10' ground rod at every 3rd street light, at the end of every street light circuit and anywhere else as shown on the design drawings. Trench #4 ground wire up to 1 m from rod location to new street light and connect (hammerlock) to top of the ground rod.  </t>
  </si>
  <si>
    <t>Install lower 3 m of Cable Guard, ground lug, cable up pole, and first 3 m section of ground rod per Standard CD 315-5.</t>
  </si>
  <si>
    <t>Installation and connection of externally-mounted relay and PEC per Standards CD 315-12 and CD 315-13.</t>
  </si>
  <si>
    <t>Terminate 2/C #12 copper conductor to street light cables per Standard CD310-4, CD310-9 or CD310-10.</t>
  </si>
  <si>
    <t>set</t>
  </si>
  <si>
    <t xml:space="preserve">Splicing #4 Al C/N or 2 single conductor street light cables. </t>
  </si>
  <si>
    <t>Installation of overhead span of #4 duplex between new or existing streetlight poles and connect luminaire to provide temporary Overhead Feed.</t>
  </si>
  <si>
    <t xml:space="preserve">Removal of overhead span of #4 duplex between new or existing streetlight poles to remove temporary Overhead Feed. </t>
  </si>
  <si>
    <t>JAMISON AVENUE (HENDERSON HIGHWAY TO ROCH STREET) - ASPHALT RECONSTRUCTION</t>
  </si>
  <si>
    <t>RALEIGH STREET (CHALMERS AVENUE TO MUNROE AVENUE - ASPHALT RECONSTRUCTION</t>
  </si>
  <si>
    <t>RALEIGH STREET (SPRINGFIELD ROAD TO DONWOOD AVENUE - ASPHALT RECONSTRUCTION</t>
  </si>
  <si>
    <t>Raleigh Street (Springfield Road to Donwood Drive) - Asphalt Pavement Reconstruction</t>
  </si>
  <si>
    <r>
      <t xml:space="preserve">PART 2     </t>
    </r>
    <r>
      <rPr>
        <b/>
        <i/>
        <sz val="16"/>
        <rFont val="Arial"/>
        <family val="2"/>
      </rPr>
      <t xml:space="preserve"> MANITOBA HYDRO/PROVINCIALLY FUNDED WORK
                 (See B9.5, B17.2.1, B18.5, D2, D13.2-3, D14.4)</t>
    </r>
  </si>
  <si>
    <t>E9</t>
  </si>
  <si>
    <t>Removal of Signals Handholes</t>
  </si>
  <si>
    <t>B.32</t>
  </si>
  <si>
    <t>C.33</t>
  </si>
  <si>
    <t>C.34</t>
  </si>
  <si>
    <t>C.35</t>
  </si>
  <si>
    <t>E.10</t>
  </si>
  <si>
    <t>iI)</t>
  </si>
  <si>
    <t>iII)</t>
  </si>
  <si>
    <t>JAMISON AVENUE (HENDERSON HIGHWAY TO ROCH STREET) - STREET LIGHT INSTALLATION</t>
  </si>
  <si>
    <t>A007A</t>
  </si>
  <si>
    <t xml:space="preserve">50 mm </t>
  </si>
  <si>
    <t>A008B</t>
  </si>
  <si>
    <t xml:space="preserve">100 mm </t>
  </si>
  <si>
    <t>A.31</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</si>
</sst>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7" formatCode="&quot;$&quot;#,##0.00_);\(&quot;$&quot;#,##0.00\)"/>
    <numFmt numFmtId="164" formatCode="0;0;&quot;&quot;;@"/>
    <numFmt numFmtId="165" formatCode="0;0;[Red]&quot;###&quot;;@"/>
    <numFmt numFmtId="166" formatCode="&quot;$&quot;#,##0.00"/>
    <numFmt numFmtId="167" formatCode="&quot;Subtotal: &quot;#\ ###\ ##0.00;;&quot;Subtotal: Nil&quot;;@"/>
    <numFmt numFmtId="168" formatCode="#\ ###\ ##0.00;;0;@"/>
    <numFmt numFmtId="169" formatCode="&quot;&quot;;&quot;&quot;;&quot;&quot;;&quot;&quot;"/>
    <numFmt numFmtId="170" formatCode="#\ ###\ ##0.00;;0;[Red]@"/>
    <numFmt numFmtId="171" formatCode="0;\-0;0;@"/>
    <numFmt numFmtId="172" formatCode="#\ ###\ ##0.00;;&quot;(in figures)                                 &quot;;@"/>
    <numFmt numFmtId="173" formatCode="#\ ###\ ##0.00;;;@"/>
    <numFmt numFmtId="174" formatCode="#\ ###\ ##0.?;[Red]0;[Red]0;[Red]@"/>
    <numFmt numFmtId="175" formatCode="#\ ###\ ##0.00;;;"/>
    <numFmt numFmtId="176" formatCode="[Red]&quot;Z&quot;;[Red]&quot;Z&quot;;[Red]&quot;Z&quot;;@"/>
  </numFmts>
  <fonts count="62" x14ac:knownFonts="1">
    <font>
      <sz val="12"/>
      <name val="Arial"/>
    </font>
    <font>
      <sz val="6"/>
      <color indexed="8"/>
      <name val="Arial"/>
      <family val="2"/>
    </font>
    <font>
      <b/>
      <sz val="12"/>
      <color indexed="8"/>
      <name val="Arial"/>
      <family val="2"/>
    </font>
    <font>
      <b/>
      <u/>
      <sz val="12"/>
      <color indexed="8"/>
      <name val="Arial"/>
      <family val="2"/>
    </font>
    <font>
      <b/>
      <sz val="12"/>
      <name val="Arial"/>
      <family val="2"/>
    </font>
    <font>
      <b/>
      <sz val="6"/>
      <color indexed="8"/>
      <name val="Arial"/>
      <family val="2"/>
    </font>
    <font>
      <b/>
      <sz val="12"/>
      <color indexed="8"/>
      <name val="Arial"/>
      <family val="2"/>
    </font>
    <font>
      <b/>
      <i/>
      <u/>
      <sz val="12"/>
      <color indexed="8"/>
      <name val="Arial"/>
      <family val="2"/>
    </font>
    <font>
      <b/>
      <sz val="10"/>
      <color indexed="12"/>
      <name val="Times New Roman"/>
      <family val="1"/>
    </font>
    <font>
      <b/>
      <u/>
      <sz val="10"/>
      <color indexed="12"/>
      <name val="Times New Roman"/>
      <family val="1"/>
    </font>
    <font>
      <b/>
      <i/>
      <sz val="16"/>
      <name val="Arial"/>
      <family val="2"/>
    </font>
    <font>
      <b/>
      <sz val="16"/>
      <name val="Arial"/>
      <family val="2"/>
    </font>
    <font>
      <b/>
      <u/>
      <sz val="14"/>
      <color indexed="12"/>
      <name val="Times New Roman"/>
      <family val="1"/>
    </font>
    <font>
      <b/>
      <i/>
      <sz val="10"/>
      <color indexed="12"/>
      <name val="Times New Roman"/>
      <family val="1"/>
    </font>
    <font>
      <i/>
      <sz val="12"/>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11"/>
      <color indexed="8"/>
      <name val="Calibri"/>
      <family val="2"/>
    </font>
    <font>
      <b/>
      <sz val="10"/>
      <color indexed="8"/>
      <name val="Times New Roman"/>
      <family val="1"/>
    </font>
    <font>
      <b/>
      <i/>
      <sz val="10"/>
      <color indexed="8"/>
      <name val="Times New Roman"/>
      <family val="1"/>
    </font>
    <font>
      <sz val="12"/>
      <color indexed="8"/>
      <name val="Arial"/>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11"/>
      <color theme="1"/>
      <name val="Calibri"/>
      <family val="2"/>
      <scheme val="minor"/>
    </font>
    <font>
      <sz val="12"/>
      <color theme="1"/>
      <name val="Arial"/>
      <family val="2"/>
    </font>
    <font>
      <sz val="10"/>
      <color theme="1"/>
      <name val="MS Sans Serif"/>
      <family val="2"/>
    </font>
  </fonts>
  <fills count="29">
    <fill>
      <patternFill patternType="none"/>
    </fill>
    <fill>
      <patternFill patternType="gray125"/>
    </fill>
    <fill>
      <patternFill patternType="solid">
        <fgColor indexed="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9"/>
      </patternFill>
    </fill>
    <fill>
      <patternFill patternType="solid">
        <fgColor theme="0"/>
        <bgColor indexed="64"/>
      </patternFill>
    </fill>
    <fill>
      <patternFill patternType="solid">
        <fgColor theme="0"/>
      </patternFill>
    </fill>
    <fill>
      <patternFill patternType="solid">
        <fgColor theme="0"/>
        <bgColor indexed="9"/>
      </patternFill>
    </fill>
  </fills>
  <borders count="56">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2"/>
      </top>
      <bottom style="double">
        <color indexed="62"/>
      </bottom>
      <diagonal/>
    </border>
    <border>
      <left/>
      <right/>
      <top/>
      <bottom style="thin">
        <color indexed="8"/>
      </bottom>
      <diagonal/>
    </border>
    <border>
      <left style="thin">
        <color indexed="8"/>
      </left>
      <right style="thin">
        <color indexed="8"/>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style="thin">
        <color indexed="8"/>
      </left>
      <right/>
      <top/>
      <bottom/>
      <diagonal/>
    </border>
    <border>
      <left style="thin">
        <color indexed="8"/>
      </left>
      <right/>
      <top/>
      <bottom style="thin">
        <color indexed="8"/>
      </bottom>
      <diagonal/>
    </border>
    <border>
      <left style="thin">
        <color indexed="8"/>
      </left>
      <right style="thin">
        <color indexed="8"/>
      </right>
      <top style="thin">
        <color indexed="8"/>
      </top>
      <bottom style="double">
        <color indexed="8"/>
      </bottom>
      <diagonal/>
    </border>
    <border>
      <left style="thin">
        <color indexed="8"/>
      </left>
      <right style="thin">
        <color indexed="8"/>
      </right>
      <top/>
      <bottom style="thin">
        <color indexed="8"/>
      </bottom>
      <diagonal/>
    </border>
    <border>
      <left style="thin">
        <color indexed="8"/>
      </left>
      <right style="thin">
        <color indexed="8"/>
      </right>
      <top/>
      <bottom style="double">
        <color indexed="8"/>
      </bottom>
      <diagonal/>
    </border>
    <border>
      <left/>
      <right style="thin">
        <color indexed="64"/>
      </right>
      <top/>
      <bottom style="thin">
        <color indexed="8"/>
      </bottom>
      <diagonal/>
    </border>
    <border>
      <left/>
      <right style="thin">
        <color indexed="64"/>
      </right>
      <top/>
      <bottom style="thin">
        <color indexed="64"/>
      </bottom>
      <diagonal/>
    </border>
    <border>
      <left/>
      <right/>
      <top/>
      <bottom style="double">
        <color indexed="8"/>
      </bottom>
      <diagonal/>
    </border>
    <border>
      <left/>
      <right style="thin">
        <color indexed="8"/>
      </right>
      <top/>
      <bottom style="double">
        <color indexed="8"/>
      </bottom>
      <diagonal/>
    </border>
    <border>
      <left style="thin">
        <color indexed="8"/>
      </left>
      <right style="thin">
        <color indexed="8"/>
      </right>
      <top style="double">
        <color indexed="8"/>
      </top>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thin">
        <color indexed="8"/>
      </left>
      <right style="thin">
        <color indexed="8"/>
      </right>
      <top style="double">
        <color indexed="8"/>
      </top>
      <bottom style="thin">
        <color indexed="8"/>
      </bottom>
      <diagonal/>
    </border>
    <border>
      <left/>
      <right style="thin">
        <color indexed="8"/>
      </right>
      <top style="thin">
        <color indexed="8"/>
      </top>
      <bottom style="thin">
        <color indexed="8"/>
      </bottom>
      <diagonal/>
    </border>
    <border>
      <left style="thin">
        <color indexed="64"/>
      </left>
      <right/>
      <top/>
      <bottom style="thin">
        <color indexed="64"/>
      </bottom>
      <diagonal/>
    </border>
    <border>
      <left style="thin">
        <color indexed="8"/>
      </left>
      <right/>
      <top/>
      <bottom style="thin">
        <color indexed="64"/>
      </bottom>
      <diagonal/>
    </border>
    <border>
      <left style="thin">
        <color indexed="8"/>
      </left>
      <right/>
      <top style="double">
        <color indexed="8"/>
      </top>
      <bottom/>
      <diagonal/>
    </border>
    <border>
      <left style="thin">
        <color indexed="64"/>
      </left>
      <right/>
      <top/>
      <bottom/>
      <diagonal/>
    </border>
    <border>
      <left/>
      <right/>
      <top style="double">
        <color indexed="8"/>
      </top>
      <bottom style="thin">
        <color indexed="64"/>
      </bottom>
      <diagonal/>
    </border>
    <border>
      <left/>
      <right/>
      <top style="double">
        <color indexed="8"/>
      </top>
      <bottom/>
      <diagonal/>
    </border>
    <border>
      <left/>
      <right style="thin">
        <color indexed="8"/>
      </right>
      <top style="double">
        <color indexed="8"/>
      </top>
      <bottom/>
      <diagonal/>
    </border>
    <border>
      <left style="thin">
        <color indexed="8"/>
      </left>
      <right/>
      <top style="thin">
        <color indexed="8"/>
      </top>
      <bottom style="double">
        <color indexed="8"/>
      </bottom>
      <diagonal/>
    </border>
    <border>
      <left/>
      <right/>
      <top style="thin">
        <color indexed="8"/>
      </top>
      <bottom style="double">
        <color indexed="8"/>
      </bottom>
      <diagonal/>
    </border>
    <border>
      <left/>
      <right style="thin">
        <color indexed="8"/>
      </right>
      <top style="thin">
        <color indexed="8"/>
      </top>
      <bottom style="double">
        <color indexed="8"/>
      </bottom>
      <diagonal/>
    </border>
    <border>
      <left style="thin">
        <color indexed="64"/>
      </left>
      <right/>
      <top style="double">
        <color indexed="64"/>
      </top>
      <bottom/>
      <diagonal/>
    </border>
    <border>
      <left/>
      <right/>
      <top style="double">
        <color indexed="64"/>
      </top>
      <bottom/>
      <diagonal/>
    </border>
    <border>
      <left/>
      <right style="thin">
        <color indexed="8"/>
      </right>
      <top/>
      <bottom/>
      <diagonal/>
    </border>
    <border>
      <left style="thin">
        <color indexed="8"/>
      </left>
      <right/>
      <top style="double">
        <color indexed="8"/>
      </top>
      <bottom style="double">
        <color indexed="8"/>
      </bottom>
      <diagonal/>
    </border>
    <border>
      <left/>
      <right/>
      <top style="double">
        <color indexed="8"/>
      </top>
      <bottom style="double">
        <color indexed="8"/>
      </bottom>
      <diagonal/>
    </border>
    <border>
      <left/>
      <right style="thin">
        <color indexed="8"/>
      </right>
      <top style="double">
        <color indexed="8"/>
      </top>
      <bottom style="double">
        <color indexed="8"/>
      </bottom>
      <diagonal/>
    </border>
    <border>
      <left/>
      <right style="thin">
        <color indexed="64"/>
      </right>
      <top style="double">
        <color indexed="8"/>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double">
        <color indexed="64"/>
      </bottom>
      <diagonal/>
    </border>
    <border>
      <left style="thin">
        <color indexed="8"/>
      </left>
      <right/>
      <top/>
      <bottom style="double">
        <color indexed="8"/>
      </bottom>
      <diagonal/>
    </border>
  </borders>
  <cellStyleXfs count="109">
    <xf numFmtId="0" fontId="0" fillId="2" borderId="0"/>
    <xf numFmtId="0" fontId="44" fillId="3" borderId="0" applyNumberFormat="0" applyBorder="0" applyAlignment="0" applyProtection="0"/>
    <xf numFmtId="0" fontId="44" fillId="4" borderId="0" applyNumberFormat="0" applyBorder="0" applyAlignment="0" applyProtection="0"/>
    <xf numFmtId="0" fontId="44" fillId="5" borderId="0" applyNumberFormat="0" applyBorder="0" applyAlignment="0" applyProtection="0"/>
    <xf numFmtId="0" fontId="44" fillId="6" borderId="0" applyNumberFormat="0" applyBorder="0" applyAlignment="0" applyProtection="0"/>
    <xf numFmtId="0" fontId="44" fillId="7" borderId="0" applyNumberFormat="0" applyBorder="0" applyAlignment="0" applyProtection="0"/>
    <xf numFmtId="0" fontId="44" fillId="8" borderId="0" applyNumberFormat="0" applyBorder="0" applyAlignment="0" applyProtection="0"/>
    <xf numFmtId="0" fontId="44" fillId="9" borderId="0" applyNumberFormat="0" applyBorder="0" applyAlignment="0" applyProtection="0"/>
    <xf numFmtId="0" fontId="44" fillId="10" borderId="0" applyNumberFormat="0" applyBorder="0" applyAlignment="0" applyProtection="0"/>
    <xf numFmtId="0" fontId="44" fillId="11" borderId="0" applyNumberFormat="0" applyBorder="0" applyAlignment="0" applyProtection="0"/>
    <xf numFmtId="0" fontId="44" fillId="6" borderId="0" applyNumberFormat="0" applyBorder="0" applyAlignment="0" applyProtection="0"/>
    <xf numFmtId="0" fontId="44" fillId="9" borderId="0" applyNumberFormat="0" applyBorder="0" applyAlignment="0" applyProtection="0"/>
    <xf numFmtId="0" fontId="44" fillId="12" borderId="0" applyNumberFormat="0" applyBorder="0" applyAlignment="0" applyProtection="0"/>
    <xf numFmtId="0" fontId="43" fillId="13" borderId="0" applyNumberFormat="0" applyBorder="0" applyAlignment="0" applyProtection="0"/>
    <xf numFmtId="0" fontId="43" fillId="10" borderId="0" applyNumberFormat="0" applyBorder="0" applyAlignment="0" applyProtection="0"/>
    <xf numFmtId="0" fontId="43" fillId="11" borderId="0" applyNumberFormat="0" applyBorder="0" applyAlignment="0" applyProtection="0"/>
    <xf numFmtId="0" fontId="43" fillId="14" borderId="0" applyNumberFormat="0" applyBorder="0" applyAlignment="0" applyProtection="0"/>
    <xf numFmtId="0" fontId="43" fillId="15" borderId="0" applyNumberFormat="0" applyBorder="0" applyAlignment="0" applyProtection="0"/>
    <xf numFmtId="0" fontId="43" fillId="16" borderId="0" applyNumberFormat="0" applyBorder="0" applyAlignment="0" applyProtection="0"/>
    <xf numFmtId="0" fontId="43" fillId="17" borderId="0" applyNumberFormat="0" applyBorder="0" applyAlignment="0" applyProtection="0"/>
    <xf numFmtId="0" fontId="43" fillId="18" borderId="0" applyNumberFormat="0" applyBorder="0" applyAlignment="0" applyProtection="0"/>
    <xf numFmtId="0" fontId="43" fillId="19" borderId="0" applyNumberFormat="0" applyBorder="0" applyAlignment="0" applyProtection="0"/>
    <xf numFmtId="0" fontId="43" fillId="14" borderId="0" applyNumberFormat="0" applyBorder="0" applyAlignment="0" applyProtection="0"/>
    <xf numFmtId="0" fontId="43" fillId="15" borderId="0" applyNumberFormat="0" applyBorder="0" applyAlignment="0" applyProtection="0"/>
    <xf numFmtId="0" fontId="43" fillId="20" borderId="0" applyNumberFormat="0" applyBorder="0" applyAlignment="0" applyProtection="0"/>
    <xf numFmtId="0" fontId="33" fillId="4" borderId="0" applyNumberFormat="0" applyBorder="0" applyAlignment="0" applyProtection="0"/>
    <xf numFmtId="0" fontId="17" fillId="0" borderId="0" applyFill="0">
      <alignment horizontal="right" vertical="top"/>
    </xf>
    <xf numFmtId="0" fontId="48" fillId="0" borderId="0" applyFill="0">
      <alignment horizontal="right" vertical="top"/>
    </xf>
    <xf numFmtId="0" fontId="18" fillId="0" borderId="1" applyFill="0">
      <alignment horizontal="right" vertical="top"/>
    </xf>
    <xf numFmtId="0" fontId="49" fillId="0" borderId="1" applyFill="0">
      <alignment horizontal="right" vertical="top"/>
    </xf>
    <xf numFmtId="0" fontId="49" fillId="0" borderId="1" applyFill="0">
      <alignment horizontal="right" vertical="top"/>
    </xf>
    <xf numFmtId="169" fontId="18" fillId="0" borderId="2" applyFill="0">
      <alignment horizontal="right" vertical="top"/>
    </xf>
    <xf numFmtId="169" fontId="49" fillId="0" borderId="2" applyFill="0">
      <alignment horizontal="right" vertical="top"/>
    </xf>
    <xf numFmtId="0" fontId="18" fillId="0" borderId="1" applyFill="0">
      <alignment horizontal="center" vertical="top" wrapText="1"/>
    </xf>
    <xf numFmtId="0" fontId="49" fillId="0" borderId="1" applyFill="0">
      <alignment horizontal="center" vertical="top" wrapText="1"/>
    </xf>
    <xf numFmtId="0" fontId="49" fillId="0" borderId="1" applyFill="0">
      <alignment horizontal="center" vertical="top" wrapText="1"/>
    </xf>
    <xf numFmtId="0" fontId="19" fillId="0" borderId="3" applyFill="0">
      <alignment horizontal="center" vertical="center" wrapText="1"/>
    </xf>
    <xf numFmtId="0" fontId="50" fillId="0" borderId="3" applyFill="0">
      <alignment horizontal="center" vertical="center" wrapText="1"/>
    </xf>
    <xf numFmtId="0" fontId="18" fillId="0" borderId="1" applyFill="0">
      <alignment horizontal="left" vertical="top" wrapText="1"/>
    </xf>
    <xf numFmtId="0" fontId="49" fillId="0" borderId="1" applyFill="0">
      <alignment horizontal="left" vertical="top" wrapText="1"/>
    </xf>
    <xf numFmtId="0" fontId="49" fillId="0" borderId="1" applyFill="0">
      <alignment horizontal="left" vertical="top" wrapText="1"/>
    </xf>
    <xf numFmtId="0" fontId="20" fillId="0" borderId="1" applyFill="0">
      <alignment horizontal="left" vertical="top" wrapText="1"/>
    </xf>
    <xf numFmtId="0" fontId="51" fillId="0" borderId="1" applyFill="0">
      <alignment horizontal="left" vertical="top" wrapText="1"/>
    </xf>
    <xf numFmtId="0" fontId="51" fillId="0" borderId="1" applyFill="0">
      <alignment horizontal="left" vertical="top" wrapText="1"/>
    </xf>
    <xf numFmtId="164" fontId="21" fillId="0" borderId="4" applyFill="0">
      <alignment horizontal="centerContinuous" wrapText="1"/>
    </xf>
    <xf numFmtId="164" fontId="52" fillId="0" borderId="4" applyFill="0">
      <alignment horizontal="centerContinuous" wrapText="1"/>
    </xf>
    <xf numFmtId="164" fontId="18" fillId="0" borderId="1" applyFill="0">
      <alignment horizontal="center" vertical="top" wrapText="1"/>
    </xf>
    <xf numFmtId="164" fontId="49" fillId="0" borderId="1" applyFill="0">
      <alignment horizontal="center" vertical="top" wrapText="1"/>
    </xf>
    <xf numFmtId="164" fontId="49" fillId="0" borderId="1" applyFill="0">
      <alignment horizontal="center" vertical="top" wrapText="1"/>
    </xf>
    <xf numFmtId="0" fontId="18" fillId="0" borderId="1" applyFill="0">
      <alignment horizontal="center" wrapText="1"/>
    </xf>
    <xf numFmtId="0" fontId="49" fillId="0" borderId="1" applyFill="0">
      <alignment horizontal="center" wrapText="1"/>
    </xf>
    <xf numFmtId="0" fontId="49" fillId="0" borderId="1" applyFill="0">
      <alignment horizontal="center" wrapText="1"/>
    </xf>
    <xf numFmtId="174" fontId="18" fillId="0" borderId="1" applyFill="0"/>
    <xf numFmtId="174" fontId="49" fillId="0" borderId="1" applyFill="0"/>
    <xf numFmtId="174" fontId="49" fillId="0" borderId="1" applyFill="0"/>
    <xf numFmtId="170" fontId="18" fillId="0" borderId="1" applyFill="0">
      <alignment horizontal="right"/>
      <protection locked="0"/>
    </xf>
    <xf numFmtId="170" fontId="49" fillId="0" borderId="1" applyFill="0">
      <alignment horizontal="right"/>
      <protection locked="0"/>
    </xf>
    <xf numFmtId="170" fontId="49" fillId="0" borderId="1" applyFill="0">
      <alignment horizontal="right"/>
      <protection locked="0"/>
    </xf>
    <xf numFmtId="168" fontId="18" fillId="0" borderId="1" applyFill="0">
      <alignment horizontal="right"/>
      <protection locked="0"/>
    </xf>
    <xf numFmtId="168" fontId="49" fillId="0" borderId="1" applyFill="0">
      <alignment horizontal="right"/>
      <protection locked="0"/>
    </xf>
    <xf numFmtId="168" fontId="49" fillId="0" borderId="1" applyFill="0">
      <alignment horizontal="right"/>
      <protection locked="0"/>
    </xf>
    <xf numFmtId="168" fontId="18" fillId="0" borderId="1" applyFill="0"/>
    <xf numFmtId="168" fontId="49" fillId="0" borderId="1" applyFill="0"/>
    <xf numFmtId="168" fontId="49" fillId="0" borderId="1" applyFill="0"/>
    <xf numFmtId="168" fontId="18" fillId="0" borderId="3" applyFill="0">
      <alignment horizontal="right"/>
    </xf>
    <xf numFmtId="168" fontId="49" fillId="0" borderId="3" applyFill="0">
      <alignment horizontal="right"/>
    </xf>
    <xf numFmtId="0" fontId="37" fillId="21" borderId="5" applyNumberFormat="0" applyAlignment="0" applyProtection="0"/>
    <xf numFmtId="0" fontId="39" fillId="22" borderId="6" applyNumberFormat="0" applyAlignment="0" applyProtection="0"/>
    <xf numFmtId="0" fontId="22" fillId="0" borderId="1" applyFill="0">
      <alignment horizontal="left" vertical="top"/>
    </xf>
    <xf numFmtId="0" fontId="53" fillId="0" borderId="1" applyFill="0">
      <alignment horizontal="left" vertical="top"/>
    </xf>
    <xf numFmtId="0" fontId="53" fillId="0" borderId="1" applyFill="0">
      <alignment horizontal="left" vertical="top"/>
    </xf>
    <xf numFmtId="0" fontId="41" fillId="0" borderId="0" applyNumberFormat="0" applyFill="0" applyBorder="0" applyAlignment="0" applyProtection="0"/>
    <xf numFmtId="0" fontId="32" fillId="5" borderId="0" applyNumberFormat="0" applyBorder="0" applyAlignment="0" applyProtection="0"/>
    <xf numFmtId="0" fontId="29" fillId="0" borderId="7" applyNumberFormat="0" applyFill="0" applyAlignment="0" applyProtection="0"/>
    <xf numFmtId="0" fontId="30" fillId="0" borderId="8" applyNumberFormat="0" applyFill="0" applyAlignment="0" applyProtection="0"/>
    <xf numFmtId="0" fontId="31" fillId="0" borderId="9" applyNumberFormat="0" applyFill="0" applyAlignment="0" applyProtection="0"/>
    <xf numFmtId="0" fontId="31" fillId="0" borderId="0" applyNumberFormat="0" applyFill="0" applyBorder="0" applyAlignment="0" applyProtection="0"/>
    <xf numFmtId="0" fontId="35" fillId="8" borderId="5" applyNumberFormat="0" applyAlignment="0" applyProtection="0"/>
    <xf numFmtId="0" fontId="38" fillId="0" borderId="10" applyNumberFormat="0" applyFill="0" applyAlignment="0" applyProtection="0"/>
    <xf numFmtId="0" fontId="34" fillId="23" borderId="0" applyNumberFormat="0" applyBorder="0" applyAlignment="0" applyProtection="0"/>
    <xf numFmtId="0" fontId="16" fillId="0" borderId="0"/>
    <xf numFmtId="0" fontId="15" fillId="2" borderId="0"/>
    <xf numFmtId="0" fontId="16" fillId="0" borderId="0"/>
    <xf numFmtId="0" fontId="59" fillId="0" borderId="0"/>
    <xf numFmtId="0" fontId="15" fillId="24" borderId="11" applyNumberFormat="0" applyFont="0" applyAlignment="0" applyProtection="0"/>
    <xf numFmtId="176" fontId="19" fillId="0" borderId="3" applyNumberFormat="0" applyFont="0" applyFill="0" applyBorder="0" applyAlignment="0" applyProtection="0">
      <alignment horizontal="center" vertical="top" wrapText="1"/>
    </xf>
    <xf numFmtId="176" fontId="50" fillId="0" borderId="3" applyNumberFormat="0" applyFont="0" applyFill="0" applyBorder="0" applyAlignment="0" applyProtection="0">
      <alignment horizontal="center" vertical="top" wrapText="1"/>
    </xf>
    <xf numFmtId="0" fontId="36" fillId="21" borderId="12" applyNumberFormat="0" applyAlignment="0" applyProtection="0"/>
    <xf numFmtId="0" fontId="23" fillId="0" borderId="0">
      <alignment horizontal="right"/>
    </xf>
    <xf numFmtId="0" fontId="54" fillId="0" borderId="0">
      <alignment horizontal="right"/>
    </xf>
    <xf numFmtId="0" fontId="28" fillId="0" borderId="0" applyNumberFormat="0" applyFill="0" applyBorder="0" applyAlignment="0" applyProtection="0"/>
    <xf numFmtId="0" fontId="18" fillId="0" borderId="0" applyFill="0">
      <alignment horizontal="left"/>
    </xf>
    <xf numFmtId="0" fontId="49" fillId="0" borderId="0" applyFill="0">
      <alignment horizontal="left"/>
    </xf>
    <xf numFmtId="0" fontId="24" fillId="0" borderId="0" applyFill="0">
      <alignment horizontal="centerContinuous" vertical="center"/>
    </xf>
    <xf numFmtId="0" fontId="55" fillId="0" borderId="0" applyFill="0">
      <alignment horizontal="centerContinuous" vertical="center"/>
    </xf>
    <xf numFmtId="173" fontId="25" fillId="0" borderId="0" applyFill="0">
      <alignment horizontal="centerContinuous" vertical="center"/>
    </xf>
    <xf numFmtId="173" fontId="56" fillId="0" borderId="0" applyFill="0">
      <alignment horizontal="centerContinuous" vertical="center"/>
    </xf>
    <xf numFmtId="175" fontId="25" fillId="0" borderId="0" applyFill="0">
      <alignment horizontal="centerContinuous" vertical="center"/>
    </xf>
    <xf numFmtId="175" fontId="56" fillId="0" borderId="0" applyFill="0">
      <alignment horizontal="centerContinuous" vertical="center"/>
    </xf>
    <xf numFmtId="0" fontId="18" fillId="0" borderId="3">
      <alignment horizontal="centerContinuous" wrapText="1"/>
    </xf>
    <xf numFmtId="0" fontId="49" fillId="0" borderId="3">
      <alignment horizontal="centerContinuous" wrapText="1"/>
    </xf>
    <xf numFmtId="171" fontId="26" fillId="0" borderId="0" applyFill="0">
      <alignment horizontal="left"/>
    </xf>
    <xf numFmtId="171" fontId="57" fillId="0" borderId="0" applyFill="0">
      <alignment horizontal="left"/>
    </xf>
    <xf numFmtId="172" fontId="27" fillId="0" borderId="0" applyFill="0">
      <alignment horizontal="right"/>
    </xf>
    <xf numFmtId="172" fontId="58" fillId="0" borderId="0" applyFill="0">
      <alignment horizontal="right"/>
    </xf>
    <xf numFmtId="0" fontId="18" fillId="0" borderId="13" applyFill="0"/>
    <xf numFmtId="0" fontId="49" fillId="0" borderId="13" applyFill="0"/>
    <xf numFmtId="0" fontId="42" fillId="0" borderId="14" applyNumberFormat="0" applyFill="0" applyAlignment="0" applyProtection="0"/>
    <xf numFmtId="0" fontId="40" fillId="0" borderId="0" applyNumberFormat="0" applyFill="0" applyBorder="0" applyAlignment="0" applyProtection="0"/>
  </cellStyleXfs>
  <cellXfs count="171">
    <xf numFmtId="0" fontId="0" fillId="2" borderId="0" xfId="0" applyNumberFormat="1"/>
    <xf numFmtId="0" fontId="0" fillId="2" borderId="0" xfId="0" applyNumberFormat="1" applyProtection="1">
      <protection locked="0"/>
    </xf>
    <xf numFmtId="0" fontId="8" fillId="2" borderId="0" xfId="0" applyNumberFormat="1" applyFont="1" applyAlignment="1" applyProtection="1">
      <alignment horizontal="left" vertical="top"/>
    </xf>
    <xf numFmtId="4" fontId="15" fillId="26" borderId="1" xfId="0" applyNumberFormat="1" applyFont="1" applyFill="1" applyBorder="1" applyAlignment="1" applyProtection="1">
      <alignment horizontal="center" vertical="top" wrapText="1"/>
    </xf>
    <xf numFmtId="0" fontId="60" fillId="26" borderId="1" xfId="0" applyNumberFormat="1" applyFont="1" applyFill="1" applyBorder="1" applyAlignment="1" applyProtection="1">
      <alignment vertical="center"/>
    </xf>
    <xf numFmtId="0" fontId="61" fillId="26" borderId="0" xfId="0" applyFont="1" applyFill="1" applyAlignment="1"/>
    <xf numFmtId="166" fontId="60" fillId="26" borderId="1" xfId="0" applyNumberFormat="1" applyFont="1" applyFill="1" applyBorder="1" applyAlignment="1" applyProtection="1">
      <alignment vertical="top"/>
      <protection locked="0"/>
    </xf>
    <xf numFmtId="164" fontId="15" fillId="26" borderId="1" xfId="80" applyNumberFormat="1" applyFont="1" applyFill="1" applyBorder="1" applyAlignment="1" applyProtection="1">
      <alignment horizontal="center" vertical="top" wrapText="1"/>
    </xf>
    <xf numFmtId="1" fontId="60" fillId="26" borderId="1" xfId="0" applyNumberFormat="1" applyFont="1" applyFill="1" applyBorder="1" applyAlignment="1" applyProtection="1">
      <alignment horizontal="right" vertical="top" wrapText="1"/>
    </xf>
    <xf numFmtId="165" fontId="15" fillId="26" borderId="1" xfId="0" applyNumberFormat="1" applyFont="1" applyFill="1" applyBorder="1" applyAlignment="1" applyProtection="1">
      <alignment horizontal="left" vertical="top" wrapText="1"/>
    </xf>
    <xf numFmtId="164" fontId="15" fillId="26" borderId="1" xfId="0" applyNumberFormat="1" applyFont="1" applyFill="1" applyBorder="1" applyAlignment="1" applyProtection="1">
      <alignment vertical="top" wrapText="1"/>
    </xf>
    <xf numFmtId="166" fontId="60" fillId="26" borderId="1" xfId="0" applyNumberFormat="1" applyFont="1" applyFill="1" applyBorder="1" applyAlignment="1" applyProtection="1">
      <alignment vertical="top"/>
    </xf>
    <xf numFmtId="165" fontId="15" fillId="26" borderId="1" xfId="0" applyNumberFormat="1" applyFont="1" applyFill="1" applyBorder="1" applyAlignment="1" applyProtection="1">
      <alignment horizontal="center" vertical="top" wrapText="1"/>
    </xf>
    <xf numFmtId="164" fontId="15" fillId="26" borderId="1" xfId="0" applyNumberFormat="1" applyFont="1" applyFill="1" applyBorder="1" applyAlignment="1" applyProtection="1">
      <alignment horizontal="center" vertical="top" wrapText="1"/>
    </xf>
    <xf numFmtId="0" fontId="61" fillId="26" borderId="0" xfId="0" applyFont="1" applyFill="1"/>
    <xf numFmtId="167" fontId="15" fillId="26" borderId="1" xfId="0" applyNumberFormat="1" applyFont="1" applyFill="1" applyBorder="1" applyAlignment="1" applyProtection="1">
      <alignment horizontal="center" vertical="top"/>
    </xf>
    <xf numFmtId="4" fontId="15" fillId="26" borderId="1" xfId="0" applyNumberFormat="1" applyFont="1" applyFill="1" applyBorder="1" applyAlignment="1" applyProtection="1">
      <alignment horizontal="center" vertical="top"/>
    </xf>
    <xf numFmtId="164" fontId="15" fillId="26" borderId="1" xfId="0" applyNumberFormat="1" applyFont="1" applyFill="1" applyBorder="1" applyAlignment="1" applyProtection="1">
      <alignment horizontal="left" vertical="top" wrapText="1"/>
    </xf>
    <xf numFmtId="0" fontId="15" fillId="26" borderId="1" xfId="0" applyNumberFormat="1" applyFont="1" applyFill="1" applyBorder="1" applyAlignment="1" applyProtection="1">
      <alignment horizontal="center" vertical="top" wrapText="1"/>
    </xf>
    <xf numFmtId="1" fontId="60" fillId="26" borderId="1" xfId="0" applyNumberFormat="1" applyFont="1" applyFill="1" applyBorder="1" applyAlignment="1" applyProtection="1">
      <alignment horizontal="right" vertical="top"/>
    </xf>
    <xf numFmtId="2" fontId="60" fillId="26" borderId="0" xfId="0" applyNumberFormat="1" applyFont="1" applyFill="1" applyBorder="1" applyAlignment="1" applyProtection="1">
      <alignment horizontal="center" vertical="top"/>
    </xf>
    <xf numFmtId="0" fontId="61" fillId="26" borderId="0" xfId="0" applyFont="1" applyFill="1" applyAlignment="1">
      <alignment vertical="center"/>
    </xf>
    <xf numFmtId="0" fontId="61" fillId="26" borderId="0" xfId="0" applyFont="1" applyFill="1" applyAlignment="1">
      <alignment vertical="top"/>
    </xf>
    <xf numFmtId="4" fontId="15" fillId="26" borderId="1" xfId="80" applyNumberFormat="1" applyFont="1" applyFill="1" applyBorder="1" applyAlignment="1" applyProtection="1">
      <alignment horizontal="center" vertical="top" wrapText="1"/>
    </xf>
    <xf numFmtId="164" fontId="15" fillId="26" borderId="1" xfId="80" applyNumberFormat="1" applyFont="1" applyFill="1" applyBorder="1" applyAlignment="1" applyProtection="1">
      <alignment horizontal="left" vertical="top" wrapText="1"/>
    </xf>
    <xf numFmtId="7" fontId="5" fillId="27" borderId="0" xfId="0" applyNumberFormat="1" applyFont="1" applyFill="1" applyAlignment="1">
      <alignment horizontal="centerContinuous" vertical="center"/>
    </xf>
    <xf numFmtId="1" fontId="4" fillId="27" borderId="0" xfId="0" applyNumberFormat="1" applyFont="1" applyFill="1" applyAlignment="1">
      <alignment horizontal="centerContinuous" vertical="top"/>
    </xf>
    <xf numFmtId="0" fontId="4" fillId="27" borderId="0" xfId="0" applyNumberFormat="1" applyFont="1" applyFill="1" applyAlignment="1">
      <alignment horizontal="centerContinuous" vertical="center"/>
    </xf>
    <xf numFmtId="0" fontId="0" fillId="27" borderId="0" xfId="0" applyNumberFormat="1" applyFill="1"/>
    <xf numFmtId="7" fontId="1" fillId="27" borderId="0" xfId="0" applyNumberFormat="1" applyFont="1" applyFill="1" applyAlignment="1">
      <alignment horizontal="centerContinuous" vertical="center"/>
    </xf>
    <xf numFmtId="1" fontId="15" fillId="27" borderId="0" xfId="0" applyNumberFormat="1" applyFont="1" applyFill="1" applyAlignment="1">
      <alignment horizontal="centerContinuous" vertical="top"/>
    </xf>
    <xf numFmtId="0" fontId="0" fillId="27" borderId="0" xfId="0" applyNumberFormat="1" applyFill="1" applyAlignment="1">
      <alignment horizontal="centerContinuous" vertical="center"/>
    </xf>
    <xf numFmtId="7" fontId="0" fillId="27" borderId="0" xfId="0" applyNumberFormat="1" applyFill="1" applyAlignment="1">
      <alignment horizontal="right"/>
    </xf>
    <xf numFmtId="0" fontId="0" fillId="27" borderId="0" xfId="0" applyNumberFormat="1" applyFill="1" applyAlignment="1">
      <alignment vertical="top"/>
    </xf>
    <xf numFmtId="0" fontId="0" fillId="27" borderId="0" xfId="0" applyNumberFormat="1" applyFill="1" applyAlignment="1"/>
    <xf numFmtId="7" fontId="0" fillId="27" borderId="0" xfId="0" applyNumberFormat="1" applyFill="1" applyAlignment="1">
      <alignment vertical="center"/>
    </xf>
    <xf numFmtId="2" fontId="0" fillId="27" borderId="0" xfId="0" applyNumberFormat="1" applyFill="1" applyAlignment="1"/>
    <xf numFmtId="7" fontId="0" fillId="27" borderId="16" xfId="0" applyNumberFormat="1" applyFill="1" applyBorder="1" applyAlignment="1">
      <alignment horizontal="center"/>
    </xf>
    <xf numFmtId="0" fontId="0" fillId="27" borderId="16" xfId="0" applyNumberFormat="1" applyFill="1" applyBorder="1" applyAlignment="1">
      <alignment horizontal="center" vertical="top"/>
    </xf>
    <xf numFmtId="0" fontId="0" fillId="27" borderId="17" xfId="0" applyNumberFormat="1" applyFill="1" applyBorder="1" applyAlignment="1">
      <alignment horizontal="center"/>
    </xf>
    <xf numFmtId="0" fontId="0" fillId="27" borderId="16" xfId="0" applyNumberFormat="1" applyFill="1" applyBorder="1" applyAlignment="1">
      <alignment horizontal="center"/>
    </xf>
    <xf numFmtId="0" fontId="0" fillId="27" borderId="18" xfId="0" applyNumberFormat="1" applyFill="1" applyBorder="1" applyAlignment="1">
      <alignment horizontal="center"/>
    </xf>
    <xf numFmtId="7" fontId="0" fillId="27" borderId="18" xfId="0" applyNumberFormat="1" applyFill="1" applyBorder="1" applyAlignment="1">
      <alignment horizontal="right"/>
    </xf>
    <xf numFmtId="7" fontId="0" fillId="27" borderId="23" xfId="0" applyNumberFormat="1" applyFill="1" applyBorder="1" applyAlignment="1">
      <alignment horizontal="right"/>
    </xf>
    <xf numFmtId="0" fontId="0" fillId="27" borderId="24" xfId="0" applyNumberFormat="1" applyFill="1" applyBorder="1" applyAlignment="1">
      <alignment vertical="top"/>
    </xf>
    <xf numFmtId="0" fontId="0" fillId="27" borderId="27" xfId="0" applyNumberFormat="1" applyFill="1" applyBorder="1"/>
    <xf numFmtId="0" fontId="0" fillId="27" borderId="24" xfId="0" applyNumberFormat="1" applyFill="1" applyBorder="1" applyAlignment="1">
      <alignment horizontal="center"/>
    </xf>
    <xf numFmtId="0" fontId="0" fillId="27" borderId="28" xfId="0" applyNumberFormat="1" applyFill="1" applyBorder="1"/>
    <xf numFmtId="0" fontId="0" fillId="27" borderId="28" xfId="0" applyNumberFormat="1" applyFill="1" applyBorder="1" applyAlignment="1">
      <alignment horizontal="center"/>
    </xf>
    <xf numFmtId="7" fontId="0" fillId="27" borderId="28" xfId="0" applyNumberFormat="1" applyFill="1" applyBorder="1" applyAlignment="1">
      <alignment horizontal="right"/>
    </xf>
    <xf numFmtId="0" fontId="0" fillId="27" borderId="24" xfId="0" applyNumberFormat="1" applyFill="1" applyBorder="1" applyAlignment="1">
      <alignment horizontal="right"/>
    </xf>
    <xf numFmtId="7" fontId="0" fillId="27" borderId="20" xfId="0" applyNumberFormat="1" applyFill="1" applyBorder="1" applyAlignment="1">
      <alignment horizontal="right"/>
    </xf>
    <xf numFmtId="7" fontId="0" fillId="27" borderId="29" xfId="0" applyNumberFormat="1" applyFill="1" applyBorder="1" applyAlignment="1">
      <alignment horizontal="right"/>
    </xf>
    <xf numFmtId="0" fontId="0" fillId="27" borderId="29" xfId="0" applyNumberFormat="1" applyFill="1" applyBorder="1" applyAlignment="1">
      <alignment horizontal="right"/>
    </xf>
    <xf numFmtId="7" fontId="0" fillId="27" borderId="20" xfId="0" applyNumberFormat="1" applyFill="1" applyBorder="1" applyAlignment="1">
      <alignment horizontal="right" vertical="center"/>
    </xf>
    <xf numFmtId="0" fontId="2" fillId="27" borderId="19" xfId="0" applyNumberFormat="1" applyFont="1" applyFill="1" applyBorder="1" applyAlignment="1">
      <alignment horizontal="center" vertical="center"/>
    </xf>
    <xf numFmtId="7" fontId="0" fillId="27" borderId="19" xfId="0" applyNumberFormat="1" applyFill="1" applyBorder="1" applyAlignment="1">
      <alignment horizontal="right" vertical="center"/>
    </xf>
    <xf numFmtId="0" fontId="0" fillId="27" borderId="0" xfId="0" applyNumberFormat="1" applyFill="1" applyAlignment="1">
      <alignment vertical="center"/>
    </xf>
    <xf numFmtId="0" fontId="2" fillId="27" borderId="19" xfId="0" applyNumberFormat="1" applyFont="1" applyFill="1" applyBorder="1" applyAlignment="1">
      <alignment vertical="top"/>
    </xf>
    <xf numFmtId="164" fontId="6" fillId="28" borderId="19" xfId="0" applyNumberFormat="1" applyFont="1" applyFill="1" applyBorder="1" applyAlignment="1" applyProtection="1">
      <alignment horizontal="left" vertical="center"/>
    </xf>
    <xf numFmtId="1" fontId="0" fillId="27" borderId="20" xfId="0" applyNumberFormat="1" applyFill="1" applyBorder="1" applyAlignment="1">
      <alignment horizontal="center" vertical="top"/>
    </xf>
    <xf numFmtId="0" fontId="0" fillId="27" borderId="20" xfId="0" applyNumberFormat="1" applyFill="1" applyBorder="1" applyAlignment="1">
      <alignment horizontal="center" vertical="top"/>
    </xf>
    <xf numFmtId="7" fontId="0" fillId="27" borderId="19" xfId="0" applyNumberFormat="1" applyFill="1" applyBorder="1" applyAlignment="1">
      <alignment horizontal="right"/>
    </xf>
    <xf numFmtId="4" fontId="47" fillId="26" borderId="37" xfId="0" applyNumberFormat="1" applyFont="1" applyFill="1" applyBorder="1" applyAlignment="1" applyProtection="1">
      <alignment horizontal="center" vertical="top" wrapText="1"/>
    </xf>
    <xf numFmtId="165" fontId="60" fillId="26" borderId="1" xfId="0" applyNumberFormat="1" applyFont="1" applyFill="1" applyBorder="1" applyAlignment="1" applyProtection="1">
      <alignment horizontal="left" vertical="top" wrapText="1"/>
    </xf>
    <xf numFmtId="164" fontId="60" fillId="26" borderId="1" xfId="0" applyNumberFormat="1" applyFont="1" applyFill="1" applyBorder="1" applyAlignment="1" applyProtection="1">
      <alignment horizontal="left" vertical="top" wrapText="1"/>
    </xf>
    <xf numFmtId="0" fontId="60" fillId="26" borderId="1" xfId="0" applyNumberFormat="1" applyFont="1" applyFill="1" applyBorder="1" applyAlignment="1" applyProtection="1">
      <alignment horizontal="center" vertical="top" wrapText="1"/>
    </xf>
    <xf numFmtId="3" fontId="60" fillId="26" borderId="1" xfId="0" applyNumberFormat="1" applyFont="1" applyFill="1" applyBorder="1" applyAlignment="1" applyProtection="1">
      <alignment horizontal="right" vertical="top"/>
    </xf>
    <xf numFmtId="0" fontId="0" fillId="26" borderId="0" xfId="0" applyNumberFormat="1" applyFill="1" applyBorder="1"/>
    <xf numFmtId="164" fontId="6" fillId="28" borderId="19" xfId="0" applyNumberFormat="1" applyFont="1" applyFill="1" applyBorder="1" applyAlignment="1" applyProtection="1">
      <alignment horizontal="left" vertical="center" wrapText="1"/>
    </xf>
    <xf numFmtId="1" fontId="0" fillId="27" borderId="20" xfId="0" applyNumberFormat="1" applyFill="1" applyBorder="1" applyAlignment="1">
      <alignment vertical="top"/>
    </xf>
    <xf numFmtId="0" fontId="0" fillId="27" borderId="19" xfId="0" applyNumberFormat="1" applyFill="1" applyBorder="1" applyAlignment="1">
      <alignment horizontal="center" vertical="top"/>
    </xf>
    <xf numFmtId="166" fontId="60" fillId="26" borderId="1" xfId="0" applyNumberFormat="1" applyFont="1" applyFill="1" applyBorder="1" applyAlignment="1" applyProtection="1">
      <alignment vertical="top" wrapText="1"/>
    </xf>
    <xf numFmtId="0" fontId="16" fillId="26" borderId="0" xfId="0" applyFont="1" applyFill="1" applyAlignment="1"/>
    <xf numFmtId="165" fontId="15" fillId="26" borderId="1" xfId="0" applyNumberFormat="1" applyFont="1" applyFill="1" applyBorder="1" applyAlignment="1" applyProtection="1">
      <alignment horizontal="right" vertical="top" wrapText="1"/>
    </xf>
    <xf numFmtId="0" fontId="0" fillId="27" borderId="20" xfId="0" applyNumberFormat="1" applyFill="1" applyBorder="1" applyAlignment="1">
      <alignment vertical="top"/>
    </xf>
    <xf numFmtId="0" fontId="0" fillId="27" borderId="19" xfId="0" applyNumberFormat="1" applyFill="1" applyBorder="1" applyAlignment="1">
      <alignment vertical="top"/>
    </xf>
    <xf numFmtId="7" fontId="0" fillId="27" borderId="22" xfId="0" applyNumberFormat="1" applyFill="1" applyBorder="1" applyAlignment="1">
      <alignment horizontal="right"/>
    </xf>
    <xf numFmtId="0" fontId="2" fillId="27" borderId="22" xfId="0" applyNumberFormat="1" applyFont="1" applyFill="1" applyBorder="1" applyAlignment="1">
      <alignment horizontal="center" vertical="center"/>
    </xf>
    <xf numFmtId="0" fontId="0" fillId="27" borderId="19" xfId="0" applyNumberFormat="1" applyFill="1" applyBorder="1" applyAlignment="1">
      <alignment horizontal="left" vertical="top"/>
    </xf>
    <xf numFmtId="165" fontId="15" fillId="26" borderId="1" xfId="0" applyNumberFormat="1" applyFont="1" applyFill="1" applyBorder="1" applyAlignment="1" applyProtection="1">
      <alignment horizontal="left" vertical="top"/>
    </xf>
    <xf numFmtId="7" fontId="0" fillId="27" borderId="22" xfId="0" applyNumberFormat="1" applyFill="1" applyBorder="1" applyAlignment="1">
      <alignment horizontal="right" vertical="center"/>
    </xf>
    <xf numFmtId="164" fontId="2" fillId="28" borderId="19" xfId="0" applyNumberFormat="1" applyFont="1" applyFill="1" applyBorder="1" applyAlignment="1" applyProtection="1">
      <alignment horizontal="left" vertical="center" wrapText="1"/>
    </xf>
    <xf numFmtId="0" fontId="0" fillId="27" borderId="19" xfId="0" applyNumberFormat="1" applyFill="1" applyBorder="1" applyAlignment="1">
      <alignment horizontal="right"/>
    </xf>
    <xf numFmtId="7" fontId="15" fillId="27" borderId="0" xfId="81" applyNumberFormat="1" applyFill="1" applyBorder="1" applyAlignment="1" applyProtection="1">
      <alignment horizontal="right"/>
    </xf>
    <xf numFmtId="0" fontId="0" fillId="27" borderId="0" xfId="0" applyNumberFormat="1" applyFill="1" applyProtection="1"/>
    <xf numFmtId="0" fontId="0" fillId="27" borderId="20" xfId="0" applyNumberFormat="1" applyFill="1" applyBorder="1" applyAlignment="1">
      <alignment horizontal="right"/>
    </xf>
    <xf numFmtId="0" fontId="0" fillId="27" borderId="21" xfId="0" applyNumberFormat="1" applyFill="1" applyBorder="1" applyAlignment="1">
      <alignment vertical="top"/>
    </xf>
    <xf numFmtId="0" fontId="11" fillId="27" borderId="15" xfId="0" applyNumberFormat="1" applyFont="1" applyFill="1" applyBorder="1" applyAlignment="1">
      <alignment horizontal="centerContinuous"/>
    </xf>
    <xf numFmtId="0" fontId="0" fillId="27" borderId="15" xfId="0" applyNumberFormat="1" applyFill="1" applyBorder="1" applyAlignment="1">
      <alignment horizontal="centerContinuous"/>
    </xf>
    <xf numFmtId="0" fontId="0" fillId="27" borderId="25" xfId="0" applyNumberFormat="1" applyFill="1" applyBorder="1" applyAlignment="1">
      <alignment horizontal="right"/>
    </xf>
    <xf numFmtId="0" fontId="0" fillId="27" borderId="20" xfId="0" applyNumberFormat="1" applyFill="1" applyBorder="1" applyAlignment="1">
      <alignment horizontal="right" vertical="center"/>
    </xf>
    <xf numFmtId="0" fontId="0" fillId="27" borderId="0" xfId="0" applyNumberFormat="1" applyFill="1" applyAlignment="1">
      <alignment horizontal="right" vertical="center"/>
    </xf>
    <xf numFmtId="0" fontId="0" fillId="27" borderId="33" xfId="0" applyNumberFormat="1" applyFill="1" applyBorder="1" applyAlignment="1">
      <alignment horizontal="right" vertical="center"/>
    </xf>
    <xf numFmtId="7" fontId="0" fillId="27" borderId="16" xfId="0" applyNumberFormat="1" applyFill="1" applyBorder="1" applyAlignment="1">
      <alignment horizontal="right"/>
    </xf>
    <xf numFmtId="0" fontId="2" fillId="27" borderId="36" xfId="0" applyNumberFormat="1" applyFont="1" applyFill="1" applyBorder="1" applyAlignment="1">
      <alignment horizontal="center"/>
    </xf>
    <xf numFmtId="1" fontId="3" fillId="27" borderId="39" xfId="0" applyNumberFormat="1" applyFont="1" applyFill="1" applyBorder="1" applyAlignment="1">
      <alignment horizontal="left"/>
    </xf>
    <xf numFmtId="1" fontId="0" fillId="27" borderId="39" xfId="0" applyNumberFormat="1" applyFill="1" applyBorder="1" applyAlignment="1">
      <alignment horizontal="center"/>
    </xf>
    <xf numFmtId="1" fontId="0" fillId="27" borderId="39" xfId="0" applyNumberFormat="1" applyFill="1" applyBorder="1"/>
    <xf numFmtId="7" fontId="4" fillId="27" borderId="29" xfId="0" applyNumberFormat="1" applyFont="1" applyFill="1" applyBorder="1" applyAlignment="1">
      <alignment horizontal="right"/>
    </xf>
    <xf numFmtId="7" fontId="0" fillId="27" borderId="53" xfId="0" applyNumberFormat="1" applyFill="1" applyBorder="1" applyAlignment="1">
      <alignment horizontal="right" vertical="center"/>
    </xf>
    <xf numFmtId="7" fontId="0" fillId="27" borderId="54" xfId="0" applyNumberFormat="1" applyFill="1" applyBorder="1" applyAlignment="1">
      <alignment horizontal="right"/>
    </xf>
    <xf numFmtId="0" fontId="2" fillId="27" borderId="24" xfId="0" applyNumberFormat="1" applyFont="1" applyFill="1" applyBorder="1" applyAlignment="1">
      <alignment horizontal="center" vertical="center"/>
    </xf>
    <xf numFmtId="0" fontId="2" fillId="27" borderId="30" xfId="0" applyNumberFormat="1" applyFont="1" applyFill="1" applyBorder="1" applyAlignment="1">
      <alignment horizontal="center"/>
    </xf>
    <xf numFmtId="1" fontId="3" fillId="27" borderId="31" xfId="0" applyNumberFormat="1" applyFont="1" applyFill="1" applyBorder="1" applyAlignment="1">
      <alignment horizontal="left"/>
    </xf>
    <xf numFmtId="1" fontId="0" fillId="27" borderId="31" xfId="0" applyNumberFormat="1" applyFill="1" applyBorder="1" applyAlignment="1">
      <alignment horizontal="center"/>
    </xf>
    <xf numFmtId="1" fontId="0" fillId="27" borderId="31" xfId="0" applyNumberFormat="1" applyFill="1" applyBorder="1"/>
    <xf numFmtId="7" fontId="4" fillId="27" borderId="32" xfId="0" applyNumberFormat="1" applyFont="1" applyFill="1" applyBorder="1" applyAlignment="1">
      <alignment horizontal="right"/>
    </xf>
    <xf numFmtId="7" fontId="0" fillId="27" borderId="32" xfId="0" applyNumberFormat="1" applyFill="1" applyBorder="1" applyAlignment="1">
      <alignment horizontal="right"/>
    </xf>
    <xf numFmtId="7" fontId="0" fillId="27" borderId="35" xfId="0" applyNumberFormat="1" applyFill="1" applyBorder="1" applyAlignment="1">
      <alignment horizontal="right"/>
    </xf>
    <xf numFmtId="0" fontId="0" fillId="27" borderId="34" xfId="0" applyNumberFormat="1" applyFill="1" applyBorder="1" applyAlignment="1">
      <alignment vertical="top"/>
    </xf>
    <xf numFmtId="0" fontId="0" fillId="27" borderId="13" xfId="0" applyNumberFormat="1" applyFill="1" applyBorder="1"/>
    <xf numFmtId="0" fontId="0" fillId="27" borderId="13" xfId="0" applyNumberFormat="1" applyFill="1" applyBorder="1" applyAlignment="1">
      <alignment horizontal="center"/>
    </xf>
    <xf numFmtId="7" fontId="0" fillId="27" borderId="13" xfId="0" applyNumberFormat="1" applyFill="1" applyBorder="1" applyAlignment="1">
      <alignment horizontal="right"/>
    </xf>
    <xf numFmtId="0" fontId="0" fillId="27" borderId="26" xfId="0" applyNumberFormat="1" applyFill="1" applyBorder="1" applyAlignment="1">
      <alignment horizontal="right"/>
    </xf>
    <xf numFmtId="0" fontId="0" fillId="27" borderId="0" xfId="0" applyNumberFormat="1" applyFill="1" applyAlignment="1">
      <alignment horizontal="right"/>
    </xf>
    <xf numFmtId="0" fontId="0" fillId="27" borderId="0" xfId="0" applyNumberFormat="1" applyFill="1" applyAlignment="1">
      <alignment horizontal="center"/>
    </xf>
    <xf numFmtId="165" fontId="15" fillId="0" borderId="1" xfId="0" applyNumberFormat="1" applyFont="1" applyFill="1" applyBorder="1" applyAlignment="1" applyProtection="1">
      <alignment horizontal="center" vertical="top" wrapText="1"/>
    </xf>
    <xf numFmtId="164" fontId="15" fillId="0" borderId="1" xfId="0" applyNumberFormat="1" applyFont="1" applyFill="1" applyBorder="1" applyAlignment="1" applyProtection="1">
      <alignment horizontal="left" vertical="top" wrapText="1"/>
    </xf>
    <xf numFmtId="164" fontId="15" fillId="0" borderId="1" xfId="0" applyNumberFormat="1" applyFont="1" applyFill="1" applyBorder="1" applyAlignment="1" applyProtection="1">
      <alignment horizontal="center" vertical="top" wrapText="1"/>
    </xf>
    <xf numFmtId="0" fontId="15" fillId="0" borderId="1" xfId="0" applyNumberFormat="1" applyFont="1" applyFill="1" applyBorder="1" applyAlignment="1" applyProtection="1">
      <alignment horizontal="center" vertical="top" wrapText="1"/>
    </xf>
    <xf numFmtId="1" fontId="60" fillId="0" borderId="1" xfId="0" applyNumberFormat="1" applyFont="1" applyFill="1" applyBorder="1" applyAlignment="1" applyProtection="1">
      <alignment horizontal="right" vertical="top"/>
    </xf>
    <xf numFmtId="166" fontId="60" fillId="0" borderId="1" xfId="0" applyNumberFormat="1" applyFont="1" applyFill="1" applyBorder="1" applyAlignment="1" applyProtection="1">
      <alignment vertical="top"/>
    </xf>
    <xf numFmtId="3" fontId="60" fillId="26" borderId="1" xfId="0" applyNumberFormat="1" applyFont="1" applyFill="1" applyBorder="1" applyAlignment="1" applyProtection="1">
      <alignment vertical="top"/>
    </xf>
    <xf numFmtId="0" fontId="61" fillId="0" borderId="37" xfId="0" applyFont="1" applyFill="1" applyBorder="1" applyAlignment="1">
      <alignment vertical="top" wrapText="1"/>
    </xf>
    <xf numFmtId="0" fontId="61" fillId="26" borderId="0" xfId="0" applyFont="1" applyFill="1" applyBorder="1"/>
    <xf numFmtId="0" fontId="15" fillId="26" borderId="1" xfId="0" applyNumberFormat="1" applyFont="1" applyFill="1" applyBorder="1" applyAlignment="1" applyProtection="1">
      <alignment horizontal="left" vertical="top" wrapText="1"/>
    </xf>
    <xf numFmtId="1" fontId="8" fillId="2" borderId="0" xfId="0" applyNumberFormat="1" applyFont="1" applyAlignment="1" applyProtection="1">
      <alignment horizontal="left" vertical="top" wrapText="1"/>
    </xf>
    <xf numFmtId="0" fontId="0" fillId="2" borderId="0" xfId="0" applyNumberFormat="1" applyAlignment="1">
      <alignment horizontal="left" vertical="top"/>
    </xf>
    <xf numFmtId="0" fontId="8" fillId="25" borderId="0" xfId="0" applyNumberFormat="1" applyFont="1" applyFill="1" applyBorder="1" applyAlignment="1" applyProtection="1">
      <alignment vertical="top" wrapText="1"/>
    </xf>
    <xf numFmtId="0" fontId="0" fillId="2" borderId="0" xfId="0" applyNumberFormat="1" applyAlignment="1" applyProtection="1">
      <alignment vertical="top" wrapText="1"/>
    </xf>
    <xf numFmtId="0" fontId="0" fillId="2" borderId="0" xfId="0" applyNumberFormat="1" applyAlignment="1">
      <alignment vertical="top" wrapText="1"/>
    </xf>
    <xf numFmtId="0" fontId="8" fillId="25" borderId="0" xfId="0" applyNumberFormat="1" applyFont="1" applyFill="1" applyBorder="1" applyAlignment="1" applyProtection="1">
      <alignment horizontal="left" vertical="top" wrapText="1"/>
    </xf>
    <xf numFmtId="0" fontId="12" fillId="25" borderId="0" xfId="0" applyFont="1" applyFill="1" applyAlignment="1" applyProtection="1">
      <alignment horizontal="center" vertical="center"/>
    </xf>
    <xf numFmtId="0" fontId="0" fillId="2" borderId="0" xfId="0" applyNumberFormat="1" applyAlignment="1"/>
    <xf numFmtId="0" fontId="8" fillId="2" borderId="0" xfId="0" applyNumberFormat="1" applyFont="1" applyAlignment="1" applyProtection="1">
      <alignment vertical="top" wrapText="1"/>
    </xf>
    <xf numFmtId="0" fontId="13" fillId="25" borderId="0" xfId="0" applyNumberFormat="1" applyFont="1" applyFill="1" applyBorder="1" applyAlignment="1" applyProtection="1">
      <alignment horizontal="left" vertical="top" wrapText="1"/>
    </xf>
    <xf numFmtId="0" fontId="14" fillId="2" borderId="0" xfId="0" applyNumberFormat="1" applyFont="1" applyAlignment="1" applyProtection="1">
      <alignment vertical="top" wrapText="1"/>
    </xf>
    <xf numFmtId="1" fontId="8" fillId="2" borderId="0" xfId="0" applyNumberFormat="1" applyFont="1" applyAlignment="1" applyProtection="1">
      <alignment vertical="top" wrapText="1"/>
    </xf>
    <xf numFmtId="0" fontId="11" fillId="27" borderId="36" xfId="0" applyNumberFormat="1" applyFont="1" applyFill="1" applyBorder="1" applyAlignment="1">
      <alignment vertical="top"/>
    </xf>
    <xf numFmtId="0" fontId="0" fillId="27" borderId="39" xfId="0" applyNumberFormat="1" applyFill="1" applyBorder="1" applyAlignment="1"/>
    <xf numFmtId="0" fontId="0" fillId="27" borderId="40" xfId="0" applyNumberFormat="1" applyFill="1" applyBorder="1" applyAlignment="1"/>
    <xf numFmtId="0" fontId="11" fillId="27" borderId="51" xfId="0" applyNumberFormat="1" applyFont="1" applyFill="1" applyBorder="1" applyAlignment="1">
      <alignment vertical="center"/>
    </xf>
    <xf numFmtId="0" fontId="0" fillId="27" borderId="52" xfId="0" applyNumberFormat="1" applyFill="1" applyBorder="1" applyAlignment="1">
      <alignment vertical="center"/>
    </xf>
    <xf numFmtId="1" fontId="7" fillId="27" borderId="20" xfId="0" applyNumberFormat="1" applyFont="1" applyFill="1" applyBorder="1" applyAlignment="1">
      <alignment horizontal="left" vertical="center" wrapText="1"/>
    </xf>
    <xf numFmtId="0" fontId="0" fillId="27" borderId="0" xfId="0" applyNumberFormat="1" applyFill="1" applyAlignment="1">
      <alignment vertical="center" wrapText="1"/>
    </xf>
    <xf numFmtId="0" fontId="0" fillId="27" borderId="46" xfId="0" applyNumberFormat="1" applyFill="1" applyBorder="1" applyAlignment="1">
      <alignment vertical="center" wrapText="1"/>
    </xf>
    <xf numFmtId="1" fontId="7" fillId="27" borderId="41" xfId="0" applyNumberFormat="1" applyFont="1" applyFill="1" applyBorder="1" applyAlignment="1">
      <alignment horizontal="left" vertical="center" wrapText="1"/>
    </xf>
    <xf numFmtId="0" fontId="0" fillId="27" borderId="42" xfId="0" applyNumberFormat="1" applyFill="1" applyBorder="1" applyAlignment="1">
      <alignment vertical="center" wrapText="1"/>
    </xf>
    <xf numFmtId="0" fontId="0" fillId="27" borderId="43" xfId="0" applyNumberFormat="1" applyFill="1" applyBorder="1" applyAlignment="1">
      <alignment vertical="center" wrapText="1"/>
    </xf>
    <xf numFmtId="1" fontId="7" fillId="27" borderId="36" xfId="0" applyNumberFormat="1" applyFont="1" applyFill="1" applyBorder="1" applyAlignment="1">
      <alignment horizontal="left" vertical="center" wrapText="1"/>
    </xf>
    <xf numFmtId="0" fontId="0" fillId="27" borderId="39" xfId="0" applyNumberFormat="1" applyFill="1" applyBorder="1" applyAlignment="1">
      <alignment vertical="center" wrapText="1"/>
    </xf>
    <xf numFmtId="0" fontId="0" fillId="27" borderId="40" xfId="0" applyNumberFormat="1" applyFill="1" applyBorder="1" applyAlignment="1">
      <alignment vertical="center" wrapText="1"/>
    </xf>
    <xf numFmtId="0" fontId="0" fillId="27" borderId="0" xfId="0" applyNumberFormat="1" applyFill="1" applyBorder="1" applyAlignment="1">
      <alignment vertical="center" wrapText="1"/>
    </xf>
    <xf numFmtId="0" fontId="11" fillId="26" borderId="36" xfId="0" applyNumberFormat="1" applyFont="1" applyFill="1" applyBorder="1" applyAlignment="1">
      <alignment vertical="top" wrapText="1"/>
    </xf>
    <xf numFmtId="0" fontId="11" fillId="26" borderId="39" xfId="0" applyNumberFormat="1" applyFont="1" applyFill="1" applyBorder="1" applyAlignment="1">
      <alignment vertical="top" wrapText="1"/>
    </xf>
    <xf numFmtId="0" fontId="11" fillId="26" borderId="40" xfId="0" applyNumberFormat="1" applyFont="1" applyFill="1" applyBorder="1" applyAlignment="1">
      <alignment vertical="top" wrapText="1"/>
    </xf>
    <xf numFmtId="1" fontId="3" fillId="27" borderId="41" xfId="0" applyNumberFormat="1" applyFont="1" applyFill="1" applyBorder="1" applyAlignment="1">
      <alignment horizontal="left" vertical="center" wrapText="1"/>
    </xf>
    <xf numFmtId="1" fontId="3" fillId="27" borderId="47" xfId="0" applyNumberFormat="1" applyFont="1" applyFill="1" applyBorder="1" applyAlignment="1">
      <alignment horizontal="left" vertical="center" wrapText="1"/>
    </xf>
    <xf numFmtId="0" fontId="0" fillId="27" borderId="48" xfId="0" applyNumberFormat="1" applyFill="1" applyBorder="1" applyAlignment="1">
      <alignment vertical="center" wrapText="1"/>
    </xf>
    <xf numFmtId="0" fontId="0" fillId="27" borderId="49" xfId="0" applyNumberFormat="1" applyFill="1" applyBorder="1" applyAlignment="1">
      <alignment vertical="center" wrapText="1"/>
    </xf>
    <xf numFmtId="0" fontId="0" fillId="27" borderId="44" xfId="0" applyNumberFormat="1" applyFill="1" applyBorder="1" applyAlignment="1"/>
    <xf numFmtId="0" fontId="0" fillId="27" borderId="45" xfId="0" applyNumberFormat="1" applyFill="1" applyBorder="1" applyAlignment="1"/>
    <xf numFmtId="7" fontId="0" fillId="27" borderId="38" xfId="0" applyNumberFormat="1" applyFill="1" applyBorder="1" applyAlignment="1">
      <alignment horizontal="center"/>
    </xf>
    <xf numFmtId="0" fontId="0" fillId="27" borderId="50" xfId="0" applyNumberFormat="1" applyFill="1" applyBorder="1" applyAlignment="1"/>
    <xf numFmtId="1" fontId="3" fillId="27" borderId="55" xfId="0" applyNumberFormat="1" applyFont="1" applyFill="1" applyBorder="1" applyAlignment="1">
      <alignment horizontal="left" vertical="center" wrapText="1"/>
    </xf>
    <xf numFmtId="0" fontId="0" fillId="27" borderId="27" xfId="0" applyNumberFormat="1" applyFill="1" applyBorder="1" applyAlignment="1">
      <alignment vertical="center" wrapText="1"/>
    </xf>
    <xf numFmtId="0" fontId="0" fillId="27" borderId="28" xfId="0" applyNumberFormat="1" applyFill="1" applyBorder="1" applyAlignment="1">
      <alignment vertical="center" wrapText="1"/>
    </xf>
    <xf numFmtId="0" fontId="11" fillId="27" borderId="51" xfId="0" applyNumberFormat="1" applyFont="1" applyFill="1" applyBorder="1" applyAlignment="1">
      <alignment vertical="center" wrapText="1"/>
    </xf>
    <xf numFmtId="0" fontId="0" fillId="27" borderId="52" xfId="0" applyNumberFormat="1" applyFill="1" applyBorder="1" applyAlignment="1">
      <alignment vertical="center" wrapText="1"/>
    </xf>
    <xf numFmtId="0" fontId="0" fillId="27" borderId="33" xfId="0" applyNumberFormat="1" applyFill="1" applyBorder="1" applyAlignment="1">
      <alignment vertical="center" wrapText="1"/>
    </xf>
  </cellXfs>
  <cellStyles count="109">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BigLine" xfId="26"/>
    <cellStyle name="BigLine 2" xfId="27"/>
    <cellStyle name="Blank" xfId="28"/>
    <cellStyle name="Blank 2" xfId="29"/>
    <cellStyle name="Blank 3" xfId="30"/>
    <cellStyle name="BLine" xfId="31"/>
    <cellStyle name="BLine 2" xfId="32"/>
    <cellStyle name="C2" xfId="33"/>
    <cellStyle name="C2 2" xfId="34"/>
    <cellStyle name="C2 3" xfId="35"/>
    <cellStyle name="C2Sctn" xfId="36"/>
    <cellStyle name="C2Sctn 2" xfId="37"/>
    <cellStyle name="C3" xfId="38"/>
    <cellStyle name="C3 2" xfId="39"/>
    <cellStyle name="C3 3" xfId="40"/>
    <cellStyle name="C3Rem" xfId="41"/>
    <cellStyle name="C3Rem 2" xfId="42"/>
    <cellStyle name="C3Rem 3" xfId="43"/>
    <cellStyle name="C3Sctn" xfId="44"/>
    <cellStyle name="C3Sctn 2" xfId="45"/>
    <cellStyle name="C4" xfId="46"/>
    <cellStyle name="C4 2" xfId="47"/>
    <cellStyle name="C4 3" xfId="48"/>
    <cellStyle name="C5" xfId="49"/>
    <cellStyle name="C5 2" xfId="50"/>
    <cellStyle name="C5 3" xfId="51"/>
    <cellStyle name="C6" xfId="52"/>
    <cellStyle name="C6 2" xfId="53"/>
    <cellStyle name="C6 3" xfId="54"/>
    <cellStyle name="C7" xfId="55"/>
    <cellStyle name="C7 2" xfId="56"/>
    <cellStyle name="C7 3" xfId="57"/>
    <cellStyle name="C7Create" xfId="58"/>
    <cellStyle name="C7Create 2" xfId="59"/>
    <cellStyle name="C7Create 3" xfId="60"/>
    <cellStyle name="C8" xfId="61"/>
    <cellStyle name="C8 2" xfId="62"/>
    <cellStyle name="C8 3" xfId="63"/>
    <cellStyle name="C8Sctn" xfId="64"/>
    <cellStyle name="C8Sctn 2" xfId="65"/>
    <cellStyle name="Calculation 2" xfId="66"/>
    <cellStyle name="Check Cell 2" xfId="67"/>
    <cellStyle name="Continued" xfId="68"/>
    <cellStyle name="Continued 2" xfId="69"/>
    <cellStyle name="Continued 3" xfId="70"/>
    <cellStyle name="Explanatory Text 2" xfId="71"/>
    <cellStyle name="Good 2" xfId="72"/>
    <cellStyle name="Heading 1 2" xfId="73"/>
    <cellStyle name="Heading 2 2" xfId="74"/>
    <cellStyle name="Heading 3 2" xfId="75"/>
    <cellStyle name="Heading 4 2" xfId="76"/>
    <cellStyle name="Input 2" xfId="77"/>
    <cellStyle name="Linked Cell 2" xfId="78"/>
    <cellStyle name="Neutral 2" xfId="79"/>
    <cellStyle name="Normal" xfId="0" builtinId="0"/>
    <cellStyle name="Normal 2" xfId="80"/>
    <cellStyle name="Normal 3" xfId="81"/>
    <cellStyle name="Normal 4" xfId="82"/>
    <cellStyle name="Normal 5" xfId="83"/>
    <cellStyle name="Note 2" xfId="84"/>
    <cellStyle name="Null" xfId="85"/>
    <cellStyle name="Null 2" xfId="86"/>
    <cellStyle name="Output 2" xfId="87"/>
    <cellStyle name="Regular" xfId="88"/>
    <cellStyle name="Regular 2" xfId="89"/>
    <cellStyle name="Title 2" xfId="90"/>
    <cellStyle name="TitleA" xfId="91"/>
    <cellStyle name="TitleA 2" xfId="92"/>
    <cellStyle name="TitleC" xfId="93"/>
    <cellStyle name="TitleC 2" xfId="94"/>
    <cellStyle name="TitleE8" xfId="95"/>
    <cellStyle name="TitleE8 2" xfId="96"/>
    <cellStyle name="TitleE8x" xfId="97"/>
    <cellStyle name="TitleE8x 2" xfId="98"/>
    <cellStyle name="TitleF" xfId="99"/>
    <cellStyle name="TitleF 2" xfId="100"/>
    <cellStyle name="TitleT" xfId="101"/>
    <cellStyle name="TitleT 2" xfId="102"/>
    <cellStyle name="TitleYC89" xfId="103"/>
    <cellStyle name="TitleYC89 2" xfId="104"/>
    <cellStyle name="TitleZ" xfId="105"/>
    <cellStyle name="TitleZ 2" xfId="106"/>
    <cellStyle name="Total 2" xfId="107"/>
    <cellStyle name="Warning Text 2" xfId="108"/>
  </cellStyles>
  <dxfs count="443">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view="pageBreakPreview" zoomScaleNormal="100" workbookViewId="0">
      <selection activeCell="L11" sqref="L11"/>
    </sheetView>
  </sheetViews>
  <sheetFormatPr defaultColWidth="8.77734375" defaultRowHeight="15" x14ac:dyDescent="0.2"/>
  <cols>
    <col min="1" max="1" width="4" style="1" customWidth="1"/>
    <col min="2" max="16384" width="8.77734375" style="1"/>
  </cols>
  <sheetData>
    <row r="1" spans="1:9" ht="38.450000000000003" customHeight="1" x14ac:dyDescent="0.2">
      <c r="A1" s="133" t="s">
        <v>28</v>
      </c>
      <c r="B1" s="134"/>
      <c r="C1" s="134"/>
      <c r="D1" s="134"/>
      <c r="E1" s="134"/>
      <c r="F1" s="134"/>
      <c r="G1" s="134"/>
      <c r="H1" s="134"/>
      <c r="I1" s="134"/>
    </row>
    <row r="2" spans="1:9" ht="20.45" customHeight="1" x14ac:dyDescent="0.2">
      <c r="A2" s="2">
        <v>1</v>
      </c>
      <c r="B2" s="135" t="s">
        <v>36</v>
      </c>
      <c r="C2" s="135"/>
      <c r="D2" s="135"/>
      <c r="E2" s="135"/>
      <c r="F2" s="135"/>
      <c r="G2" s="135"/>
      <c r="H2" s="135"/>
      <c r="I2" s="135"/>
    </row>
    <row r="3" spans="1:9" ht="34.9" customHeight="1" x14ac:dyDescent="0.2">
      <c r="A3" s="2">
        <v>2</v>
      </c>
      <c r="B3" s="135" t="s">
        <v>83</v>
      </c>
      <c r="C3" s="135"/>
      <c r="D3" s="135"/>
      <c r="E3" s="135"/>
      <c r="F3" s="135"/>
      <c r="G3" s="135"/>
      <c r="H3" s="135"/>
      <c r="I3" s="135"/>
    </row>
    <row r="4" spans="1:9" ht="34.9" customHeight="1" x14ac:dyDescent="0.2">
      <c r="A4" s="2">
        <v>3</v>
      </c>
      <c r="B4" s="135" t="s">
        <v>93</v>
      </c>
      <c r="C4" s="135"/>
      <c r="D4" s="135"/>
      <c r="E4" s="135"/>
      <c r="F4" s="135"/>
      <c r="G4" s="135"/>
      <c r="H4" s="135"/>
      <c r="I4" s="135"/>
    </row>
    <row r="5" spans="1:9" ht="34.9" customHeight="1" x14ac:dyDescent="0.2">
      <c r="A5" s="2">
        <v>4</v>
      </c>
      <c r="B5" s="135" t="s">
        <v>34</v>
      </c>
      <c r="C5" s="135"/>
      <c r="D5" s="135"/>
      <c r="E5" s="135"/>
      <c r="F5" s="135"/>
      <c r="G5" s="135"/>
      <c r="H5" s="135"/>
      <c r="I5" s="135"/>
    </row>
    <row r="6" spans="1:9" ht="19.899999999999999" customHeight="1" x14ac:dyDescent="0.2">
      <c r="A6" s="2">
        <v>5</v>
      </c>
      <c r="B6" s="132" t="s">
        <v>91</v>
      </c>
      <c r="C6" s="130"/>
      <c r="D6" s="130"/>
      <c r="E6" s="130"/>
      <c r="F6" s="130"/>
      <c r="G6" s="130"/>
      <c r="H6" s="130"/>
      <c r="I6" s="130"/>
    </row>
    <row r="7" spans="1:9" ht="19.899999999999999" customHeight="1" x14ac:dyDescent="0.2">
      <c r="A7" s="2">
        <v>6</v>
      </c>
      <c r="B7" s="132" t="s">
        <v>99</v>
      </c>
      <c r="C7" s="130"/>
      <c r="D7" s="130"/>
      <c r="E7" s="130"/>
      <c r="F7" s="130"/>
      <c r="G7" s="130"/>
      <c r="H7" s="130"/>
      <c r="I7" s="130"/>
    </row>
    <row r="8" spans="1:9" ht="28.9" customHeight="1" x14ac:dyDescent="0.2">
      <c r="A8" s="2">
        <v>7</v>
      </c>
      <c r="B8" s="132" t="s">
        <v>90</v>
      </c>
      <c r="C8" s="130"/>
      <c r="D8" s="130"/>
      <c r="E8" s="130"/>
      <c r="F8" s="130"/>
      <c r="G8" s="130"/>
      <c r="H8" s="130"/>
      <c r="I8" s="130"/>
    </row>
    <row r="9" spans="1:9" ht="19.899999999999999" customHeight="1" x14ac:dyDescent="0.2">
      <c r="A9" s="2">
        <v>8</v>
      </c>
      <c r="B9" s="132" t="s">
        <v>97</v>
      </c>
      <c r="C9" s="130"/>
      <c r="D9" s="130"/>
      <c r="E9" s="130"/>
      <c r="F9" s="130"/>
      <c r="G9" s="130"/>
      <c r="H9" s="130"/>
      <c r="I9" s="130"/>
    </row>
    <row r="10" spans="1:9" ht="66.599999999999994" customHeight="1" x14ac:dyDescent="0.2">
      <c r="A10" s="2"/>
      <c r="B10" s="136" t="s">
        <v>84</v>
      </c>
      <c r="C10" s="137"/>
      <c r="D10" s="137"/>
      <c r="E10" s="137"/>
      <c r="F10" s="137"/>
      <c r="G10" s="137"/>
      <c r="H10" s="137"/>
      <c r="I10" s="137"/>
    </row>
    <row r="11" spans="1:9" ht="31.9" customHeight="1" x14ac:dyDescent="0.2">
      <c r="A11" s="2">
        <v>9</v>
      </c>
      <c r="B11" s="129" t="s">
        <v>96</v>
      </c>
      <c r="C11" s="130"/>
      <c r="D11" s="130"/>
      <c r="E11" s="130"/>
      <c r="F11" s="130"/>
      <c r="G11" s="130"/>
      <c r="H11" s="130"/>
      <c r="I11" s="130"/>
    </row>
    <row r="12" spans="1:9" ht="20.45" customHeight="1" x14ac:dyDescent="0.2">
      <c r="A12" s="2">
        <v>10</v>
      </c>
      <c r="B12" s="129" t="s">
        <v>33</v>
      </c>
      <c r="C12" s="130"/>
      <c r="D12" s="130"/>
      <c r="E12" s="130"/>
      <c r="F12" s="130"/>
      <c r="G12" s="130"/>
      <c r="H12" s="130"/>
      <c r="I12" s="130"/>
    </row>
    <row r="13" spans="1:9" ht="46.15" customHeight="1" x14ac:dyDescent="0.2">
      <c r="A13" s="2">
        <v>11</v>
      </c>
      <c r="B13" s="129" t="s">
        <v>38</v>
      </c>
      <c r="C13" s="130"/>
      <c r="D13" s="130"/>
      <c r="E13" s="130"/>
      <c r="F13" s="130"/>
      <c r="G13" s="130"/>
      <c r="H13" s="130"/>
      <c r="I13" s="130"/>
    </row>
    <row r="14" spans="1:9" ht="36" customHeight="1" x14ac:dyDescent="0.2">
      <c r="A14" s="2">
        <v>12</v>
      </c>
      <c r="B14" s="129" t="s">
        <v>85</v>
      </c>
      <c r="C14" s="130"/>
      <c r="D14" s="130"/>
      <c r="E14" s="130"/>
      <c r="F14" s="130"/>
      <c r="G14" s="130"/>
      <c r="H14" s="130"/>
      <c r="I14" s="130"/>
    </row>
    <row r="15" spans="1:9" ht="31.9" customHeight="1" x14ac:dyDescent="0.2">
      <c r="A15" s="2">
        <v>13</v>
      </c>
      <c r="B15" s="138" t="s">
        <v>86</v>
      </c>
      <c r="C15" s="130"/>
      <c r="D15" s="130"/>
      <c r="E15" s="130"/>
      <c r="F15" s="130"/>
      <c r="G15" s="130"/>
      <c r="H15" s="130"/>
      <c r="I15" s="130"/>
    </row>
    <row r="16" spans="1:9" ht="36" customHeight="1" x14ac:dyDescent="0.2">
      <c r="A16" s="2">
        <v>14</v>
      </c>
      <c r="B16" s="138" t="s">
        <v>35</v>
      </c>
      <c r="C16" s="130"/>
      <c r="D16" s="130"/>
      <c r="E16" s="130"/>
      <c r="F16" s="130"/>
      <c r="G16" s="130"/>
      <c r="H16" s="130"/>
      <c r="I16" s="130"/>
    </row>
    <row r="17" spans="1:9" ht="19.899999999999999" customHeight="1" x14ac:dyDescent="0.2">
      <c r="A17" s="2">
        <v>15</v>
      </c>
      <c r="B17" s="129" t="s">
        <v>82</v>
      </c>
      <c r="C17" s="130"/>
      <c r="D17" s="130"/>
      <c r="E17" s="130"/>
      <c r="F17" s="130"/>
      <c r="G17" s="130"/>
      <c r="H17" s="130"/>
      <c r="I17" s="130"/>
    </row>
    <row r="18" spans="1:9" ht="19.899999999999999" customHeight="1" x14ac:dyDescent="0.2">
      <c r="A18" s="2">
        <v>16</v>
      </c>
      <c r="B18" s="129" t="s">
        <v>95</v>
      </c>
      <c r="C18" s="130"/>
      <c r="D18" s="130"/>
      <c r="E18" s="130"/>
      <c r="F18" s="130"/>
      <c r="G18" s="130"/>
      <c r="H18" s="130"/>
      <c r="I18" s="130"/>
    </row>
    <row r="19" spans="1:9" ht="19.899999999999999" customHeight="1" x14ac:dyDescent="0.2">
      <c r="A19" s="2">
        <v>17</v>
      </c>
      <c r="B19" s="129" t="s">
        <v>32</v>
      </c>
      <c r="C19" s="130"/>
      <c r="D19" s="130"/>
      <c r="E19" s="130"/>
      <c r="F19" s="130"/>
      <c r="G19" s="130"/>
      <c r="H19" s="130"/>
      <c r="I19" s="130"/>
    </row>
    <row r="20" spans="1:9" ht="28.9" customHeight="1" x14ac:dyDescent="0.2">
      <c r="A20" s="2">
        <v>18</v>
      </c>
      <c r="B20" s="129" t="s">
        <v>94</v>
      </c>
      <c r="C20" s="131"/>
      <c r="D20" s="131"/>
      <c r="E20" s="131"/>
      <c r="F20" s="131"/>
      <c r="G20" s="131"/>
      <c r="H20" s="131"/>
      <c r="I20" s="131"/>
    </row>
    <row r="21" spans="1:9" ht="28.9" customHeight="1" x14ac:dyDescent="0.2">
      <c r="A21" s="2">
        <v>19</v>
      </c>
      <c r="B21" s="129" t="s">
        <v>92</v>
      </c>
      <c r="C21" s="131"/>
      <c r="D21" s="131"/>
      <c r="E21" s="131"/>
      <c r="F21" s="131"/>
      <c r="G21" s="131"/>
      <c r="H21" s="131"/>
      <c r="I21" s="131"/>
    </row>
    <row r="22" spans="1:9" ht="28.9" customHeight="1" x14ac:dyDescent="0.2">
      <c r="A22" s="2">
        <v>20</v>
      </c>
      <c r="B22" s="129" t="s">
        <v>98</v>
      </c>
      <c r="C22" s="131"/>
      <c r="D22" s="131"/>
      <c r="E22" s="131"/>
      <c r="F22" s="131"/>
      <c r="G22" s="131"/>
      <c r="H22" s="131"/>
      <c r="I22" s="131"/>
    </row>
    <row r="23" spans="1:9" ht="31.9" customHeight="1" x14ac:dyDescent="0.2">
      <c r="A23" s="2">
        <v>21</v>
      </c>
      <c r="B23" s="129" t="s">
        <v>87</v>
      </c>
      <c r="C23" s="130"/>
      <c r="D23" s="130"/>
      <c r="E23" s="130"/>
      <c r="F23" s="130"/>
      <c r="G23" s="130"/>
      <c r="H23" s="130"/>
      <c r="I23" s="130"/>
    </row>
    <row r="24" spans="1:9" ht="33.6" customHeight="1" x14ac:dyDescent="0.2">
      <c r="A24" s="2">
        <v>22</v>
      </c>
      <c r="B24" s="127" t="s">
        <v>89</v>
      </c>
      <c r="C24" s="128"/>
      <c r="D24" s="128"/>
      <c r="E24" s="128"/>
      <c r="F24" s="128"/>
      <c r="G24" s="128"/>
      <c r="H24" s="128"/>
      <c r="I24" s="128"/>
    </row>
    <row r="25" spans="1:9" ht="17.45" customHeight="1" x14ac:dyDescent="0.2">
      <c r="A25" s="2">
        <v>23</v>
      </c>
      <c r="B25" s="127" t="s">
        <v>88</v>
      </c>
      <c r="C25" s="128"/>
      <c r="D25" s="128"/>
      <c r="E25" s="128"/>
      <c r="F25" s="128"/>
      <c r="G25" s="128"/>
      <c r="H25" s="128"/>
      <c r="I25" s="128"/>
    </row>
  </sheetData>
  <mergeCells count="25">
    <mergeCell ref="A1:I1"/>
    <mergeCell ref="B22:I22"/>
    <mergeCell ref="B9:I9"/>
    <mergeCell ref="B5:I5"/>
    <mergeCell ref="B13:I13"/>
    <mergeCell ref="B10:I10"/>
    <mergeCell ref="B11:I11"/>
    <mergeCell ref="B19:I19"/>
    <mergeCell ref="B12:I12"/>
    <mergeCell ref="B2:I2"/>
    <mergeCell ref="B3:I3"/>
    <mergeCell ref="B15:I15"/>
    <mergeCell ref="B16:I16"/>
    <mergeCell ref="B6:I6"/>
    <mergeCell ref="B7:I7"/>
    <mergeCell ref="B4:I4"/>
    <mergeCell ref="B25:I25"/>
    <mergeCell ref="B23:I23"/>
    <mergeCell ref="B20:I20"/>
    <mergeCell ref="B18:I18"/>
    <mergeCell ref="B8:I8"/>
    <mergeCell ref="B14:I14"/>
    <mergeCell ref="B24:I24"/>
    <mergeCell ref="B17:I17"/>
    <mergeCell ref="B21:I21"/>
  </mergeCells>
  <phoneticPr fontId="0" type="noConversion"/>
  <printOptions horizontalCentered="1" verticalCentered="1"/>
  <pageMargins left="0.29527559055118113" right="0.29527559055118113" top="0.39370078740157483" bottom="0.39370078740157483" header="0.19685039370078741" footer="0.19685039370078741"/>
  <pageSetup scale="9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3"/>
    <pageSetUpPr autoPageBreaks="0"/>
  </sheetPr>
  <dimension ref="A1:T250"/>
  <sheetViews>
    <sheetView showZeros="0" tabSelected="1" showOutlineSymbols="0" view="pageBreakPreview" zoomScale="75" zoomScaleNormal="70" zoomScaleSheetLayoutView="75" workbookViewId="0">
      <selection activeCell="G14" sqref="G14"/>
    </sheetView>
  </sheetViews>
  <sheetFormatPr defaultColWidth="10.5546875" defaultRowHeight="15" x14ac:dyDescent="0.2"/>
  <cols>
    <col min="1" max="1" width="10.21875" style="115" customWidth="1"/>
    <col min="2" max="2" width="8.77734375" style="33" customWidth="1"/>
    <col min="3" max="3" width="36.77734375" style="28" customWidth="1"/>
    <col min="4" max="4" width="12.77734375" style="116" customWidth="1"/>
    <col min="5" max="5" width="6.77734375" style="28" customWidth="1"/>
    <col min="6" max="6" width="11.77734375" style="28" customWidth="1"/>
    <col min="7" max="7" width="11.77734375" style="115" customWidth="1"/>
    <col min="8" max="8" width="16.77734375" style="115" customWidth="1"/>
    <col min="9" max="16384" width="10.5546875" style="28"/>
  </cols>
  <sheetData>
    <row r="1" spans="1:10" ht="15.75" x14ac:dyDescent="0.2">
      <c r="A1" s="25"/>
      <c r="B1" s="26" t="s">
        <v>0</v>
      </c>
      <c r="C1" s="27"/>
      <c r="D1" s="27"/>
      <c r="E1" s="27"/>
      <c r="F1" s="27"/>
      <c r="G1" s="25"/>
      <c r="H1" s="27"/>
    </row>
    <row r="2" spans="1:10" x14ac:dyDescent="0.2">
      <c r="A2" s="29"/>
      <c r="B2" s="30" t="s">
        <v>179</v>
      </c>
      <c r="C2" s="31"/>
      <c r="D2" s="31"/>
      <c r="E2" s="31"/>
      <c r="F2" s="31"/>
      <c r="G2" s="29"/>
      <c r="H2" s="31"/>
    </row>
    <row r="3" spans="1:10" x14ac:dyDescent="0.2">
      <c r="A3" s="32"/>
      <c r="B3" s="33" t="s">
        <v>1</v>
      </c>
      <c r="C3" s="34"/>
      <c r="D3" s="34"/>
      <c r="E3" s="34"/>
      <c r="F3" s="34"/>
      <c r="G3" s="35"/>
      <c r="H3" s="36"/>
    </row>
    <row r="4" spans="1:10" x14ac:dyDescent="0.2">
      <c r="A4" s="37" t="s">
        <v>27</v>
      </c>
      <c r="B4" s="38" t="s">
        <v>3</v>
      </c>
      <c r="C4" s="39" t="s">
        <v>4</v>
      </c>
      <c r="D4" s="40" t="s">
        <v>5</v>
      </c>
      <c r="E4" s="41" t="s">
        <v>6</v>
      </c>
      <c r="F4" s="41" t="s">
        <v>7</v>
      </c>
      <c r="G4" s="42" t="s">
        <v>8</v>
      </c>
      <c r="H4" s="40" t="s">
        <v>9</v>
      </c>
    </row>
    <row r="5" spans="1:10" ht="15.75" thickBot="1" x14ac:dyDescent="0.25">
      <c r="A5" s="43"/>
      <c r="B5" s="44"/>
      <c r="C5" s="45"/>
      <c r="D5" s="46" t="s">
        <v>10</v>
      </c>
      <c r="E5" s="47"/>
      <c r="F5" s="48" t="s">
        <v>11</v>
      </c>
      <c r="G5" s="49"/>
      <c r="H5" s="50"/>
    </row>
    <row r="6" spans="1:10" ht="30" customHeight="1" thickTop="1" x14ac:dyDescent="0.2">
      <c r="A6" s="51"/>
      <c r="B6" s="139" t="s">
        <v>31</v>
      </c>
      <c r="C6" s="140"/>
      <c r="D6" s="140"/>
      <c r="E6" s="140"/>
      <c r="F6" s="141"/>
      <c r="G6" s="52"/>
      <c r="H6" s="53"/>
    </row>
    <row r="7" spans="1:10" s="57" customFormat="1" ht="30" customHeight="1" x14ac:dyDescent="0.2">
      <c r="A7" s="54"/>
      <c r="B7" s="55" t="s">
        <v>12</v>
      </c>
      <c r="C7" s="144" t="s">
        <v>405</v>
      </c>
      <c r="D7" s="145"/>
      <c r="E7" s="145"/>
      <c r="F7" s="146"/>
      <c r="G7" s="56"/>
      <c r="H7" s="56" t="s">
        <v>2</v>
      </c>
    </row>
    <row r="8" spans="1:10" ht="36" customHeight="1" x14ac:dyDescent="0.2">
      <c r="A8" s="51"/>
      <c r="B8" s="58"/>
      <c r="C8" s="59" t="s">
        <v>19</v>
      </c>
      <c r="D8" s="60"/>
      <c r="E8" s="61" t="s">
        <v>2</v>
      </c>
      <c r="F8" s="61" t="s">
        <v>2</v>
      </c>
      <c r="G8" s="51" t="s">
        <v>2</v>
      </c>
      <c r="H8" s="62"/>
    </row>
    <row r="9" spans="1:10" s="14" customFormat="1" ht="30" customHeight="1" x14ac:dyDescent="0.2">
      <c r="A9" s="3" t="s">
        <v>100</v>
      </c>
      <c r="B9" s="9" t="s">
        <v>180</v>
      </c>
      <c r="C9" s="17" t="s">
        <v>101</v>
      </c>
      <c r="D9" s="13" t="s">
        <v>183</v>
      </c>
      <c r="E9" s="18" t="s">
        <v>39</v>
      </c>
      <c r="F9" s="19">
        <v>3400</v>
      </c>
      <c r="G9" s="6"/>
      <c r="H9" s="11">
        <f t="shared" ref="H9:H11" si="0">ROUND(G9*F9,2)</f>
        <v>0</v>
      </c>
    </row>
    <row r="10" spans="1:10" s="68" customFormat="1" ht="36" customHeight="1" x14ac:dyDescent="0.2">
      <c r="A10" s="63"/>
      <c r="B10" s="64" t="s">
        <v>40</v>
      </c>
      <c r="C10" s="65" t="s">
        <v>181</v>
      </c>
      <c r="D10" s="13" t="s">
        <v>188</v>
      </c>
      <c r="E10" s="66" t="s">
        <v>182</v>
      </c>
      <c r="F10" s="67">
        <v>4</v>
      </c>
      <c r="G10" s="6"/>
      <c r="H10" s="11">
        <f>ROUND(G10*F10,2)</f>
        <v>0</v>
      </c>
    </row>
    <row r="11" spans="1:10" s="5" customFormat="1" ht="30" customHeight="1" x14ac:dyDescent="0.2">
      <c r="A11" s="15" t="s">
        <v>102</v>
      </c>
      <c r="B11" s="9" t="s">
        <v>105</v>
      </c>
      <c r="C11" s="17" t="s">
        <v>103</v>
      </c>
      <c r="D11" s="13" t="s">
        <v>183</v>
      </c>
      <c r="E11" s="18" t="s">
        <v>41</v>
      </c>
      <c r="F11" s="19">
        <v>7850</v>
      </c>
      <c r="G11" s="6"/>
      <c r="H11" s="11">
        <f t="shared" si="0"/>
        <v>0</v>
      </c>
    </row>
    <row r="12" spans="1:10" s="14" customFormat="1" ht="32.450000000000003" customHeight="1" x14ac:dyDescent="0.2">
      <c r="A12" s="15" t="s">
        <v>104</v>
      </c>
      <c r="B12" s="9" t="s">
        <v>107</v>
      </c>
      <c r="C12" s="17" t="s">
        <v>106</v>
      </c>
      <c r="D12" s="13" t="s">
        <v>183</v>
      </c>
      <c r="E12" s="18"/>
      <c r="F12" s="19"/>
      <c r="G12" s="4"/>
      <c r="H12" s="11"/>
    </row>
    <row r="13" spans="1:10" s="14" customFormat="1" ht="42" customHeight="1" x14ac:dyDescent="0.2">
      <c r="A13" s="15" t="s">
        <v>420</v>
      </c>
      <c r="B13" s="117" t="s">
        <v>42</v>
      </c>
      <c r="C13" s="118" t="s">
        <v>421</v>
      </c>
      <c r="D13" s="119" t="s">
        <v>2</v>
      </c>
      <c r="E13" s="120" t="s">
        <v>43</v>
      </c>
      <c r="F13" s="121">
        <v>1450</v>
      </c>
      <c r="G13" s="6"/>
      <c r="H13" s="122">
        <f t="shared" ref="H13" si="1">ROUND(G13*F13,2)</f>
        <v>0</v>
      </c>
      <c r="I13" s="124"/>
      <c r="J13" s="125"/>
    </row>
    <row r="14" spans="1:10" s="14" customFormat="1" ht="63.6" customHeight="1" x14ac:dyDescent="0.2">
      <c r="A14" s="15" t="s">
        <v>44</v>
      </c>
      <c r="B14" s="9" t="s">
        <v>108</v>
      </c>
      <c r="C14" s="17" t="s">
        <v>45</v>
      </c>
      <c r="D14" s="13" t="s">
        <v>183</v>
      </c>
      <c r="E14" s="18" t="s">
        <v>39</v>
      </c>
      <c r="F14" s="19">
        <v>460</v>
      </c>
      <c r="G14" s="6"/>
      <c r="H14" s="11">
        <f t="shared" ref="H14:H16" si="2">ROUND(G14*F14,2)</f>
        <v>0</v>
      </c>
    </row>
    <row r="15" spans="1:10" s="5" customFormat="1" ht="30" customHeight="1" x14ac:dyDescent="0.2">
      <c r="A15" s="3" t="s">
        <v>46</v>
      </c>
      <c r="B15" s="9" t="s">
        <v>110</v>
      </c>
      <c r="C15" s="17" t="s">
        <v>47</v>
      </c>
      <c r="D15" s="13" t="s">
        <v>183</v>
      </c>
      <c r="E15" s="18" t="s">
        <v>41</v>
      </c>
      <c r="F15" s="19">
        <v>2600</v>
      </c>
      <c r="G15" s="6"/>
      <c r="H15" s="11">
        <f t="shared" si="2"/>
        <v>0</v>
      </c>
    </row>
    <row r="16" spans="1:10" s="5" customFormat="1" ht="43.9" customHeight="1" x14ac:dyDescent="0.2">
      <c r="A16" s="15" t="s">
        <v>109</v>
      </c>
      <c r="B16" s="9" t="s">
        <v>114</v>
      </c>
      <c r="C16" s="17" t="s">
        <v>111</v>
      </c>
      <c r="D16" s="13" t="s">
        <v>112</v>
      </c>
      <c r="E16" s="18" t="s">
        <v>41</v>
      </c>
      <c r="F16" s="19">
        <v>6000</v>
      </c>
      <c r="G16" s="6"/>
      <c r="H16" s="11">
        <f t="shared" si="2"/>
        <v>0</v>
      </c>
    </row>
    <row r="17" spans="1:20" s="5" customFormat="1" ht="43.9" customHeight="1" x14ac:dyDescent="0.2">
      <c r="A17" s="15" t="s">
        <v>113</v>
      </c>
      <c r="B17" s="9" t="s">
        <v>117</v>
      </c>
      <c r="C17" s="17" t="s">
        <v>115</v>
      </c>
      <c r="D17" s="13" t="s">
        <v>116</v>
      </c>
      <c r="E17" s="18" t="s">
        <v>41</v>
      </c>
      <c r="F17" s="19">
        <v>700</v>
      </c>
      <c r="G17" s="6"/>
      <c r="H17" s="11">
        <f>ROUND(G17*F17,2)</f>
        <v>0</v>
      </c>
    </row>
    <row r="18" spans="1:20" ht="36" customHeight="1" x14ac:dyDescent="0.2">
      <c r="A18" s="51"/>
      <c r="B18" s="58"/>
      <c r="C18" s="69" t="s">
        <v>20</v>
      </c>
      <c r="D18" s="60"/>
      <c r="E18" s="70"/>
      <c r="F18" s="60"/>
      <c r="G18" s="4"/>
      <c r="H18" s="62"/>
    </row>
    <row r="19" spans="1:20" s="14" customFormat="1" ht="30" customHeight="1" x14ac:dyDescent="0.2">
      <c r="A19" s="16" t="s">
        <v>71</v>
      </c>
      <c r="B19" s="9" t="s">
        <v>118</v>
      </c>
      <c r="C19" s="17" t="s">
        <v>72</v>
      </c>
      <c r="D19" s="13" t="s">
        <v>183</v>
      </c>
      <c r="E19" s="18"/>
      <c r="F19" s="19"/>
      <c r="G19" s="4"/>
      <c r="H19" s="11"/>
    </row>
    <row r="20" spans="1:20" s="5" customFormat="1" ht="30" customHeight="1" x14ac:dyDescent="0.2">
      <c r="A20" s="16" t="s">
        <v>73</v>
      </c>
      <c r="B20" s="12" t="s">
        <v>42</v>
      </c>
      <c r="C20" s="17" t="s">
        <v>74</v>
      </c>
      <c r="D20" s="13" t="s">
        <v>2</v>
      </c>
      <c r="E20" s="18" t="s">
        <v>41</v>
      </c>
      <c r="F20" s="19">
        <v>5300</v>
      </c>
      <c r="G20" s="6"/>
      <c r="H20" s="11">
        <f>ROUND(G20*F20,2)</f>
        <v>0</v>
      </c>
    </row>
    <row r="21" spans="1:20" s="5" customFormat="1" ht="30" customHeight="1" x14ac:dyDescent="0.2">
      <c r="A21" s="16" t="s">
        <v>50</v>
      </c>
      <c r="B21" s="9" t="s">
        <v>119</v>
      </c>
      <c r="C21" s="17" t="s">
        <v>51</v>
      </c>
      <c r="D21" s="13" t="s">
        <v>186</v>
      </c>
      <c r="E21" s="18"/>
      <c r="F21" s="19"/>
      <c r="G21" s="4"/>
      <c r="H21" s="11"/>
    </row>
    <row r="22" spans="1:20" s="5" customFormat="1" ht="30" customHeight="1" x14ac:dyDescent="0.2">
      <c r="A22" s="16" t="s">
        <v>52</v>
      </c>
      <c r="B22" s="12" t="s">
        <v>42</v>
      </c>
      <c r="C22" s="17" t="s">
        <v>53</v>
      </c>
      <c r="D22" s="13" t="s">
        <v>2</v>
      </c>
      <c r="E22" s="18" t="s">
        <v>48</v>
      </c>
      <c r="F22" s="19">
        <v>220</v>
      </c>
      <c r="G22" s="6"/>
      <c r="H22" s="11">
        <f>ROUND(G22*F22,2)</f>
        <v>0</v>
      </c>
    </row>
    <row r="23" spans="1:20" s="14" customFormat="1" ht="43.9" customHeight="1" x14ac:dyDescent="0.2">
      <c r="A23" s="16" t="s">
        <v>171</v>
      </c>
      <c r="B23" s="9" t="s">
        <v>120</v>
      </c>
      <c r="C23" s="17" t="s">
        <v>172</v>
      </c>
      <c r="D23" s="13" t="s">
        <v>121</v>
      </c>
      <c r="E23" s="18"/>
      <c r="F23" s="19"/>
      <c r="G23" s="4"/>
      <c r="H23" s="11"/>
    </row>
    <row r="24" spans="1:20" s="5" customFormat="1" ht="30" customHeight="1" x14ac:dyDescent="0.2">
      <c r="A24" s="16" t="s">
        <v>173</v>
      </c>
      <c r="B24" s="12" t="s">
        <v>42</v>
      </c>
      <c r="C24" s="17" t="s">
        <v>122</v>
      </c>
      <c r="D24" s="13" t="s">
        <v>2</v>
      </c>
      <c r="E24" s="18" t="s">
        <v>41</v>
      </c>
      <c r="F24" s="19">
        <v>1600</v>
      </c>
      <c r="G24" s="6"/>
      <c r="H24" s="11">
        <f t="shared" ref="H24" si="3">ROUND(G24*F24,2)</f>
        <v>0</v>
      </c>
    </row>
    <row r="25" spans="1:20" s="14" customFormat="1" ht="30" customHeight="1" x14ac:dyDescent="0.2">
      <c r="A25" s="16" t="s">
        <v>316</v>
      </c>
      <c r="B25" s="9" t="s">
        <v>127</v>
      </c>
      <c r="C25" s="17" t="s">
        <v>317</v>
      </c>
      <c r="D25" s="13" t="s">
        <v>121</v>
      </c>
      <c r="E25" s="18"/>
      <c r="F25" s="19"/>
      <c r="G25" s="4"/>
      <c r="H25" s="11"/>
      <c r="L25" s="20"/>
      <c r="M25" s="21"/>
      <c r="N25" s="21"/>
      <c r="O25" s="21"/>
      <c r="P25" s="21"/>
      <c r="Q25" s="21"/>
      <c r="R25" s="21"/>
      <c r="S25" s="21"/>
      <c r="T25" s="21"/>
    </row>
    <row r="26" spans="1:20" s="5" customFormat="1" ht="30" customHeight="1" x14ac:dyDescent="0.2">
      <c r="A26" s="16" t="s">
        <v>318</v>
      </c>
      <c r="B26" s="12" t="s">
        <v>42</v>
      </c>
      <c r="C26" s="17" t="s">
        <v>122</v>
      </c>
      <c r="D26" s="13" t="s">
        <v>216</v>
      </c>
      <c r="E26" s="18" t="s">
        <v>41</v>
      </c>
      <c r="F26" s="19">
        <v>2000</v>
      </c>
      <c r="G26" s="6"/>
      <c r="H26" s="11">
        <f t="shared" ref="H26:H28" si="4">ROUND(G26*F26,2)</f>
        <v>0</v>
      </c>
    </row>
    <row r="27" spans="1:20" s="14" customFormat="1" ht="43.9" customHeight="1" x14ac:dyDescent="0.2">
      <c r="A27" s="16" t="s">
        <v>233</v>
      </c>
      <c r="B27" s="9" t="s">
        <v>128</v>
      </c>
      <c r="C27" s="17" t="s">
        <v>235</v>
      </c>
      <c r="D27" s="13" t="s">
        <v>121</v>
      </c>
      <c r="E27" s="18" t="s">
        <v>41</v>
      </c>
      <c r="F27" s="8">
        <v>13</v>
      </c>
      <c r="G27" s="6"/>
      <c r="H27" s="11">
        <f t="shared" si="4"/>
        <v>0</v>
      </c>
    </row>
    <row r="28" spans="1:20" s="5" customFormat="1" ht="30" customHeight="1" x14ac:dyDescent="0.2">
      <c r="A28" s="16" t="s">
        <v>290</v>
      </c>
      <c r="B28" s="9" t="s">
        <v>130</v>
      </c>
      <c r="C28" s="17" t="s">
        <v>291</v>
      </c>
      <c r="D28" s="13" t="s">
        <v>121</v>
      </c>
      <c r="E28" s="18" t="s">
        <v>41</v>
      </c>
      <c r="F28" s="19">
        <v>10</v>
      </c>
      <c r="G28" s="6"/>
      <c r="H28" s="11">
        <f t="shared" si="4"/>
        <v>0</v>
      </c>
    </row>
    <row r="29" spans="1:20" s="5" customFormat="1" ht="30" customHeight="1" x14ac:dyDescent="0.2">
      <c r="A29" s="16" t="s">
        <v>129</v>
      </c>
      <c r="B29" s="9" t="s">
        <v>132</v>
      </c>
      <c r="C29" s="17" t="s">
        <v>131</v>
      </c>
      <c r="D29" s="13" t="s">
        <v>187</v>
      </c>
      <c r="E29" s="18" t="s">
        <v>48</v>
      </c>
      <c r="F29" s="8">
        <v>11</v>
      </c>
      <c r="G29" s="6"/>
      <c r="H29" s="11">
        <f>ROUND(G29*F29,2)</f>
        <v>0</v>
      </c>
    </row>
    <row r="30" spans="1:20" ht="36" customHeight="1" x14ac:dyDescent="0.2">
      <c r="A30" s="51"/>
      <c r="B30" s="71"/>
      <c r="C30" s="69" t="s">
        <v>21</v>
      </c>
      <c r="D30" s="60"/>
      <c r="E30" s="61"/>
      <c r="F30" s="61"/>
      <c r="G30" s="4"/>
      <c r="H30" s="62"/>
    </row>
    <row r="31" spans="1:20" s="14" customFormat="1" ht="43.9" customHeight="1" x14ac:dyDescent="0.2">
      <c r="A31" s="3" t="s">
        <v>57</v>
      </c>
      <c r="B31" s="9" t="s">
        <v>133</v>
      </c>
      <c r="C31" s="17" t="s">
        <v>58</v>
      </c>
      <c r="D31" s="13" t="s">
        <v>190</v>
      </c>
      <c r="E31" s="18"/>
      <c r="F31" s="8"/>
      <c r="G31" s="4"/>
      <c r="H31" s="72"/>
    </row>
    <row r="32" spans="1:20" s="14" customFormat="1" ht="43.9" customHeight="1" x14ac:dyDescent="0.2">
      <c r="A32" s="3" t="s">
        <v>79</v>
      </c>
      <c r="B32" s="12" t="s">
        <v>42</v>
      </c>
      <c r="C32" s="17" t="s">
        <v>189</v>
      </c>
      <c r="D32" s="13" t="s">
        <v>2</v>
      </c>
      <c r="E32" s="18" t="s">
        <v>41</v>
      </c>
      <c r="F32" s="8">
        <v>150</v>
      </c>
      <c r="G32" s="6"/>
      <c r="H32" s="11">
        <f>ROUND(G32*F32,2)</f>
        <v>0</v>
      </c>
    </row>
    <row r="33" spans="1:8" s="14" customFormat="1" ht="43.9" customHeight="1" x14ac:dyDescent="0.2">
      <c r="A33" s="3" t="s">
        <v>59</v>
      </c>
      <c r="B33" s="9" t="s">
        <v>134</v>
      </c>
      <c r="C33" s="17" t="s">
        <v>60</v>
      </c>
      <c r="D33" s="13" t="s">
        <v>190</v>
      </c>
      <c r="E33" s="18"/>
      <c r="F33" s="8">
        <v>0</v>
      </c>
      <c r="G33" s="4"/>
      <c r="H33" s="72"/>
    </row>
    <row r="34" spans="1:8" s="14" customFormat="1" ht="75" customHeight="1" x14ac:dyDescent="0.2">
      <c r="A34" s="3" t="s">
        <v>292</v>
      </c>
      <c r="B34" s="12" t="s">
        <v>42</v>
      </c>
      <c r="C34" s="17" t="s">
        <v>294</v>
      </c>
      <c r="D34" s="13" t="s">
        <v>293</v>
      </c>
      <c r="E34" s="18" t="s">
        <v>54</v>
      </c>
      <c r="F34" s="8">
        <v>1200</v>
      </c>
      <c r="G34" s="6"/>
      <c r="H34" s="11">
        <f>ROUND(G34*F34,2)</f>
        <v>0</v>
      </c>
    </row>
    <row r="35" spans="1:8" s="14" customFormat="1" ht="75" customHeight="1" x14ac:dyDescent="0.2">
      <c r="A35" s="3" t="s">
        <v>295</v>
      </c>
      <c r="B35" s="12" t="s">
        <v>49</v>
      </c>
      <c r="C35" s="17" t="s">
        <v>296</v>
      </c>
      <c r="D35" s="13" t="s">
        <v>297</v>
      </c>
      <c r="E35" s="18" t="s">
        <v>54</v>
      </c>
      <c r="F35" s="8">
        <v>30</v>
      </c>
      <c r="G35" s="6"/>
      <c r="H35" s="11">
        <f>ROUND(G35*F35,2)</f>
        <v>0</v>
      </c>
    </row>
    <row r="36" spans="1:8" s="14" customFormat="1" ht="75" customHeight="1" x14ac:dyDescent="0.2">
      <c r="A36" s="3" t="s">
        <v>298</v>
      </c>
      <c r="B36" s="12" t="s">
        <v>55</v>
      </c>
      <c r="C36" s="17" t="s">
        <v>319</v>
      </c>
      <c r="D36" s="13" t="s">
        <v>299</v>
      </c>
      <c r="E36" s="18" t="s">
        <v>54</v>
      </c>
      <c r="F36" s="8">
        <v>100</v>
      </c>
      <c r="G36" s="6"/>
      <c r="H36" s="11">
        <f t="shared" ref="H36:H37" si="5">ROUND(G36*F36,2)</f>
        <v>0</v>
      </c>
    </row>
    <row r="37" spans="1:8" s="14" customFormat="1" ht="75" customHeight="1" x14ac:dyDescent="0.2">
      <c r="A37" s="3" t="s">
        <v>300</v>
      </c>
      <c r="B37" s="12" t="s">
        <v>67</v>
      </c>
      <c r="C37" s="17" t="s">
        <v>301</v>
      </c>
      <c r="D37" s="13" t="s">
        <v>320</v>
      </c>
      <c r="E37" s="18" t="s">
        <v>54</v>
      </c>
      <c r="F37" s="8">
        <v>45</v>
      </c>
      <c r="G37" s="6"/>
      <c r="H37" s="11">
        <f t="shared" si="5"/>
        <v>0</v>
      </c>
    </row>
    <row r="38" spans="1:8" s="5" customFormat="1" ht="43.9" customHeight="1" x14ac:dyDescent="0.2">
      <c r="A38" s="3" t="s">
        <v>302</v>
      </c>
      <c r="B38" s="9" t="s">
        <v>136</v>
      </c>
      <c r="C38" s="17" t="s">
        <v>303</v>
      </c>
      <c r="D38" s="13" t="s">
        <v>332</v>
      </c>
      <c r="E38" s="73"/>
      <c r="F38" s="19"/>
      <c r="G38" s="4"/>
      <c r="H38" s="72"/>
    </row>
    <row r="39" spans="1:8" s="5" customFormat="1" ht="30" customHeight="1" x14ac:dyDescent="0.2">
      <c r="A39" s="3" t="s">
        <v>304</v>
      </c>
      <c r="B39" s="12" t="s">
        <v>42</v>
      </c>
      <c r="C39" s="17" t="s">
        <v>222</v>
      </c>
      <c r="D39" s="13"/>
      <c r="E39" s="18"/>
      <c r="F39" s="19"/>
      <c r="G39" s="4"/>
      <c r="H39" s="72"/>
    </row>
    <row r="40" spans="1:8" s="5" customFormat="1" ht="30" customHeight="1" x14ac:dyDescent="0.2">
      <c r="A40" s="3" t="s">
        <v>305</v>
      </c>
      <c r="B40" s="74" t="s">
        <v>123</v>
      </c>
      <c r="C40" s="17" t="s">
        <v>135</v>
      </c>
      <c r="D40" s="13"/>
      <c r="E40" s="18" t="s">
        <v>43</v>
      </c>
      <c r="F40" s="19">
        <v>700</v>
      </c>
      <c r="G40" s="6"/>
      <c r="H40" s="11">
        <f>ROUND(G40*F40,2)</f>
        <v>0</v>
      </c>
    </row>
    <row r="41" spans="1:8" s="5" customFormat="1" ht="30" customHeight="1" x14ac:dyDescent="0.2">
      <c r="A41" s="3" t="s">
        <v>306</v>
      </c>
      <c r="B41" s="12" t="s">
        <v>49</v>
      </c>
      <c r="C41" s="17" t="s">
        <v>75</v>
      </c>
      <c r="D41" s="13"/>
      <c r="E41" s="18"/>
      <c r="F41" s="19"/>
      <c r="G41" s="4"/>
      <c r="H41" s="72"/>
    </row>
    <row r="42" spans="1:8" s="5" customFormat="1" ht="30" customHeight="1" x14ac:dyDescent="0.2">
      <c r="A42" s="3" t="s">
        <v>307</v>
      </c>
      <c r="B42" s="74" t="s">
        <v>123</v>
      </c>
      <c r="C42" s="17" t="s">
        <v>135</v>
      </c>
      <c r="D42" s="13"/>
      <c r="E42" s="18" t="s">
        <v>43</v>
      </c>
      <c r="F42" s="19">
        <v>70</v>
      </c>
      <c r="G42" s="6"/>
      <c r="H42" s="11">
        <f>ROUND(G42*F42,2)</f>
        <v>0</v>
      </c>
    </row>
    <row r="43" spans="1:8" ht="36" customHeight="1" x14ac:dyDescent="0.2">
      <c r="A43" s="51"/>
      <c r="B43" s="71"/>
      <c r="C43" s="69" t="s">
        <v>22</v>
      </c>
      <c r="D43" s="60"/>
      <c r="E43" s="75"/>
      <c r="F43" s="61"/>
      <c r="G43" s="4"/>
      <c r="H43" s="62"/>
    </row>
    <row r="44" spans="1:8" s="14" customFormat="1" ht="30" customHeight="1" x14ac:dyDescent="0.2">
      <c r="A44" s="3" t="s">
        <v>61</v>
      </c>
      <c r="B44" s="9" t="s">
        <v>139</v>
      </c>
      <c r="C44" s="17" t="s">
        <v>62</v>
      </c>
      <c r="D44" s="13" t="s">
        <v>137</v>
      </c>
      <c r="E44" s="18" t="s">
        <v>54</v>
      </c>
      <c r="F44" s="8">
        <v>200</v>
      </c>
      <c r="G44" s="6"/>
      <c r="H44" s="11">
        <f>ROUND(G44*F44,2)</f>
        <v>0</v>
      </c>
    </row>
    <row r="45" spans="1:8" ht="48" customHeight="1" x14ac:dyDescent="0.2">
      <c r="A45" s="51"/>
      <c r="B45" s="71"/>
      <c r="C45" s="69" t="s">
        <v>23</v>
      </c>
      <c r="D45" s="60"/>
      <c r="E45" s="75"/>
      <c r="F45" s="61"/>
      <c r="G45" s="4"/>
      <c r="H45" s="62"/>
    </row>
    <row r="46" spans="1:8" s="14" customFormat="1" ht="30" customHeight="1" x14ac:dyDescent="0.2">
      <c r="A46" s="3" t="s">
        <v>138</v>
      </c>
      <c r="B46" s="9" t="s">
        <v>144</v>
      </c>
      <c r="C46" s="17" t="s">
        <v>140</v>
      </c>
      <c r="D46" s="13" t="s">
        <v>141</v>
      </c>
      <c r="E46" s="18"/>
      <c r="F46" s="8"/>
      <c r="G46" s="4"/>
      <c r="H46" s="72"/>
    </row>
    <row r="47" spans="1:8" s="14" customFormat="1" ht="30" customHeight="1" x14ac:dyDescent="0.2">
      <c r="A47" s="3" t="s">
        <v>289</v>
      </c>
      <c r="B47" s="12" t="s">
        <v>42</v>
      </c>
      <c r="C47" s="17" t="s">
        <v>142</v>
      </c>
      <c r="D47" s="13"/>
      <c r="E47" s="18" t="s">
        <v>48</v>
      </c>
      <c r="F47" s="8">
        <v>3</v>
      </c>
      <c r="G47" s="6"/>
      <c r="H47" s="11">
        <f>ROUND(G47*F47,2)</f>
        <v>0</v>
      </c>
    </row>
    <row r="48" spans="1:8" s="14" customFormat="1" ht="30" customHeight="1" x14ac:dyDescent="0.2">
      <c r="A48" s="3" t="s">
        <v>321</v>
      </c>
      <c r="B48" s="12" t="s">
        <v>49</v>
      </c>
      <c r="C48" s="17" t="s">
        <v>191</v>
      </c>
      <c r="D48" s="13"/>
      <c r="E48" s="18" t="s">
        <v>48</v>
      </c>
      <c r="F48" s="8">
        <v>1</v>
      </c>
      <c r="G48" s="6"/>
      <c r="H48" s="11">
        <f>ROUND(G48*F48,2)</f>
        <v>0</v>
      </c>
    </row>
    <row r="49" spans="1:8" s="14" customFormat="1" ht="30" customHeight="1" x14ac:dyDescent="0.2">
      <c r="A49" s="3" t="s">
        <v>322</v>
      </c>
      <c r="B49" s="9" t="s">
        <v>149</v>
      </c>
      <c r="C49" s="17" t="s">
        <v>323</v>
      </c>
      <c r="D49" s="13" t="s">
        <v>141</v>
      </c>
      <c r="E49" s="18"/>
      <c r="F49" s="8"/>
      <c r="G49" s="4"/>
      <c r="H49" s="72"/>
    </row>
    <row r="50" spans="1:8" s="14" customFormat="1" ht="30" customHeight="1" x14ac:dyDescent="0.2">
      <c r="A50" s="3" t="s">
        <v>324</v>
      </c>
      <c r="B50" s="12" t="s">
        <v>42</v>
      </c>
      <c r="C50" s="17" t="s">
        <v>325</v>
      </c>
      <c r="D50" s="13"/>
      <c r="E50" s="18" t="s">
        <v>48</v>
      </c>
      <c r="F50" s="8">
        <v>13</v>
      </c>
      <c r="G50" s="6"/>
      <c r="H50" s="11">
        <f>ROUND(G50*F50,2)</f>
        <v>0</v>
      </c>
    </row>
    <row r="51" spans="1:8" s="14" customFormat="1" ht="30" customHeight="1" x14ac:dyDescent="0.2">
      <c r="A51" s="3" t="s">
        <v>326</v>
      </c>
      <c r="B51" s="12" t="s">
        <v>49</v>
      </c>
      <c r="C51" s="17" t="s">
        <v>327</v>
      </c>
      <c r="D51" s="13"/>
      <c r="E51" s="18" t="s">
        <v>48</v>
      </c>
      <c r="F51" s="8">
        <v>1</v>
      </c>
      <c r="G51" s="6"/>
      <c r="H51" s="11">
        <f>ROUND(G51*F51,2)</f>
        <v>0</v>
      </c>
    </row>
    <row r="52" spans="1:8" s="5" customFormat="1" ht="30" customHeight="1" x14ac:dyDescent="0.2">
      <c r="A52" s="3" t="s">
        <v>143</v>
      </c>
      <c r="B52" s="9" t="s">
        <v>151</v>
      </c>
      <c r="C52" s="17" t="s">
        <v>145</v>
      </c>
      <c r="D52" s="13" t="s">
        <v>141</v>
      </c>
      <c r="E52" s="18"/>
      <c r="F52" s="8"/>
      <c r="G52" s="4"/>
      <c r="H52" s="72"/>
    </row>
    <row r="53" spans="1:8" s="5" customFormat="1" ht="30" customHeight="1" x14ac:dyDescent="0.2">
      <c r="A53" s="3" t="s">
        <v>146</v>
      </c>
      <c r="B53" s="12" t="s">
        <v>42</v>
      </c>
      <c r="C53" s="17" t="s">
        <v>147</v>
      </c>
      <c r="D53" s="13"/>
      <c r="E53" s="18"/>
      <c r="F53" s="8"/>
      <c r="G53" s="4"/>
      <c r="H53" s="72"/>
    </row>
    <row r="54" spans="1:8" s="5" customFormat="1" ht="43.9" customHeight="1" x14ac:dyDescent="0.2">
      <c r="A54" s="3" t="s">
        <v>148</v>
      </c>
      <c r="B54" s="74" t="s">
        <v>123</v>
      </c>
      <c r="C54" s="17" t="s">
        <v>328</v>
      </c>
      <c r="D54" s="13"/>
      <c r="E54" s="18" t="s">
        <v>54</v>
      </c>
      <c r="F54" s="8">
        <v>75</v>
      </c>
      <c r="G54" s="6"/>
      <c r="H54" s="11">
        <f>ROUND(G54*F54,2)</f>
        <v>0</v>
      </c>
    </row>
    <row r="55" spans="1:8" s="5" customFormat="1" ht="38.450000000000003" customHeight="1" x14ac:dyDescent="0.2">
      <c r="A55" s="3" t="s">
        <v>202</v>
      </c>
      <c r="B55" s="9" t="s">
        <v>154</v>
      </c>
      <c r="C55" s="24" t="s">
        <v>203</v>
      </c>
      <c r="D55" s="7" t="s">
        <v>351</v>
      </c>
      <c r="E55" s="18"/>
      <c r="F55" s="8"/>
      <c r="G55" s="4"/>
      <c r="H55" s="72"/>
    </row>
    <row r="56" spans="1:8" s="5" customFormat="1" ht="30" customHeight="1" x14ac:dyDescent="0.2">
      <c r="A56" s="3" t="s">
        <v>361</v>
      </c>
      <c r="B56" s="12" t="s">
        <v>42</v>
      </c>
      <c r="C56" s="17" t="s">
        <v>363</v>
      </c>
      <c r="D56" s="13"/>
      <c r="E56" s="18" t="s">
        <v>54</v>
      </c>
      <c r="F56" s="123">
        <v>200</v>
      </c>
      <c r="G56" s="6"/>
      <c r="H56" s="11">
        <f t="shared" ref="H56:H57" si="6">ROUND(G56*F56,2)</f>
        <v>0</v>
      </c>
    </row>
    <row r="57" spans="1:8" s="5" customFormat="1" ht="30" customHeight="1" x14ac:dyDescent="0.2">
      <c r="A57" s="3" t="s">
        <v>362</v>
      </c>
      <c r="B57" s="12" t="s">
        <v>49</v>
      </c>
      <c r="C57" s="17" t="s">
        <v>364</v>
      </c>
      <c r="D57" s="13"/>
      <c r="E57" s="18" t="s">
        <v>54</v>
      </c>
      <c r="F57" s="123">
        <v>110</v>
      </c>
      <c r="G57" s="6"/>
      <c r="H57" s="11">
        <f t="shared" si="6"/>
        <v>0</v>
      </c>
    </row>
    <row r="58" spans="1:8" s="22" customFormat="1" ht="30" customHeight="1" x14ac:dyDescent="0.2">
      <c r="A58" s="3" t="s">
        <v>150</v>
      </c>
      <c r="B58" s="9" t="s">
        <v>155</v>
      </c>
      <c r="C58" s="10" t="s">
        <v>152</v>
      </c>
      <c r="D58" s="13" t="s">
        <v>141</v>
      </c>
      <c r="E58" s="18"/>
      <c r="F58" s="8"/>
      <c r="G58" s="4"/>
      <c r="H58" s="72"/>
    </row>
    <row r="59" spans="1:8" s="22" customFormat="1" ht="39.950000000000003" customHeight="1" x14ac:dyDescent="0.2">
      <c r="A59" s="3" t="s">
        <v>153</v>
      </c>
      <c r="B59" s="12" t="s">
        <v>42</v>
      </c>
      <c r="C59" s="10" t="s">
        <v>329</v>
      </c>
      <c r="D59" s="13"/>
      <c r="E59" s="18"/>
      <c r="F59" s="8"/>
      <c r="G59" s="4"/>
      <c r="H59" s="72"/>
    </row>
    <row r="60" spans="1:8" s="5" customFormat="1" ht="43.9" customHeight="1" x14ac:dyDescent="0.2">
      <c r="A60" s="3" t="s">
        <v>170</v>
      </c>
      <c r="B60" s="74" t="s">
        <v>123</v>
      </c>
      <c r="C60" s="17" t="s">
        <v>330</v>
      </c>
      <c r="D60" s="13"/>
      <c r="E60" s="18" t="s">
        <v>48</v>
      </c>
      <c r="F60" s="8">
        <v>14</v>
      </c>
      <c r="G60" s="6"/>
      <c r="H60" s="11">
        <f t="shared" ref="H60:H64" si="7">ROUND(G60*F60,2)</f>
        <v>0</v>
      </c>
    </row>
    <row r="61" spans="1:8" s="5" customFormat="1" ht="43.9" customHeight="1" x14ac:dyDescent="0.2">
      <c r="A61" s="3" t="s">
        <v>174</v>
      </c>
      <c r="B61" s="74" t="s">
        <v>124</v>
      </c>
      <c r="C61" s="17" t="s">
        <v>331</v>
      </c>
      <c r="D61" s="13"/>
      <c r="E61" s="18" t="s">
        <v>48</v>
      </c>
      <c r="F61" s="8">
        <v>4</v>
      </c>
      <c r="G61" s="6"/>
      <c r="H61" s="11">
        <f t="shared" si="7"/>
        <v>0</v>
      </c>
    </row>
    <row r="62" spans="1:8" s="14" customFormat="1" ht="30" customHeight="1" x14ac:dyDescent="0.2">
      <c r="A62" s="3" t="s">
        <v>193</v>
      </c>
      <c r="B62" s="9" t="s">
        <v>157</v>
      </c>
      <c r="C62" s="17" t="s">
        <v>194</v>
      </c>
      <c r="D62" s="13" t="s">
        <v>141</v>
      </c>
      <c r="E62" s="18" t="s">
        <v>48</v>
      </c>
      <c r="F62" s="8">
        <v>4</v>
      </c>
      <c r="G62" s="6"/>
      <c r="H62" s="11">
        <f t="shared" si="7"/>
        <v>0</v>
      </c>
    </row>
    <row r="63" spans="1:8" s="14" customFormat="1" ht="30" customHeight="1" x14ac:dyDescent="0.2">
      <c r="A63" s="3" t="s">
        <v>195</v>
      </c>
      <c r="B63" s="9" t="s">
        <v>160</v>
      </c>
      <c r="C63" s="17" t="s">
        <v>196</v>
      </c>
      <c r="D63" s="13" t="s">
        <v>141</v>
      </c>
      <c r="E63" s="18" t="s">
        <v>48</v>
      </c>
      <c r="F63" s="8">
        <v>16</v>
      </c>
      <c r="G63" s="6"/>
      <c r="H63" s="11">
        <f t="shared" si="7"/>
        <v>0</v>
      </c>
    </row>
    <row r="64" spans="1:8" s="5" customFormat="1" ht="30" customHeight="1" x14ac:dyDescent="0.2">
      <c r="A64" s="3" t="s">
        <v>156</v>
      </c>
      <c r="B64" s="9" t="s">
        <v>161</v>
      </c>
      <c r="C64" s="17" t="s">
        <v>158</v>
      </c>
      <c r="D64" s="13" t="s">
        <v>159</v>
      </c>
      <c r="E64" s="18" t="s">
        <v>54</v>
      </c>
      <c r="F64" s="8">
        <v>216</v>
      </c>
      <c r="G64" s="6"/>
      <c r="H64" s="11">
        <f t="shared" si="7"/>
        <v>0</v>
      </c>
    </row>
    <row r="65" spans="1:8" ht="36" customHeight="1" x14ac:dyDescent="0.2">
      <c r="A65" s="51"/>
      <c r="B65" s="76"/>
      <c r="C65" s="69" t="s">
        <v>24</v>
      </c>
      <c r="D65" s="60"/>
      <c r="E65" s="75"/>
      <c r="F65" s="61"/>
      <c r="G65" s="4"/>
      <c r="H65" s="62"/>
    </row>
    <row r="66" spans="1:8" s="5" customFormat="1" ht="43.9" customHeight="1" x14ac:dyDescent="0.2">
      <c r="A66" s="3" t="s">
        <v>63</v>
      </c>
      <c r="B66" s="9" t="s">
        <v>162</v>
      </c>
      <c r="C66" s="24" t="s">
        <v>223</v>
      </c>
      <c r="D66" s="7" t="s">
        <v>224</v>
      </c>
      <c r="E66" s="18" t="s">
        <v>48</v>
      </c>
      <c r="F66" s="8">
        <v>6</v>
      </c>
      <c r="G66" s="6"/>
      <c r="H66" s="11">
        <f>ROUND(G66*F66,2)</f>
        <v>0</v>
      </c>
    </row>
    <row r="67" spans="1:8" s="14" customFormat="1" ht="30" customHeight="1" x14ac:dyDescent="0.2">
      <c r="A67" s="3" t="s">
        <v>77</v>
      </c>
      <c r="B67" s="9" t="s">
        <v>164</v>
      </c>
      <c r="C67" s="17" t="s">
        <v>80</v>
      </c>
      <c r="D67" s="7" t="s">
        <v>224</v>
      </c>
      <c r="E67" s="18" t="s">
        <v>48</v>
      </c>
      <c r="F67" s="8">
        <v>5</v>
      </c>
      <c r="G67" s="6"/>
      <c r="H67" s="11">
        <f t="shared" ref="H67:H68" si="8">ROUND(G67*F67,2)</f>
        <v>0</v>
      </c>
    </row>
    <row r="68" spans="1:8" s="5" customFormat="1" ht="30" customHeight="1" x14ac:dyDescent="0.2">
      <c r="A68" s="3" t="s">
        <v>78</v>
      </c>
      <c r="B68" s="9" t="s">
        <v>165</v>
      </c>
      <c r="C68" s="17" t="s">
        <v>81</v>
      </c>
      <c r="D68" s="7" t="s">
        <v>224</v>
      </c>
      <c r="E68" s="18" t="s">
        <v>48</v>
      </c>
      <c r="F68" s="8">
        <v>7</v>
      </c>
      <c r="G68" s="6"/>
      <c r="H68" s="11">
        <f t="shared" si="8"/>
        <v>0</v>
      </c>
    </row>
    <row r="69" spans="1:8" ht="36" customHeight="1" x14ac:dyDescent="0.2">
      <c r="A69" s="51"/>
      <c r="B69" s="58"/>
      <c r="C69" s="69" t="s">
        <v>25</v>
      </c>
      <c r="D69" s="60"/>
      <c r="E69" s="70"/>
      <c r="F69" s="60"/>
      <c r="G69" s="4"/>
      <c r="H69" s="62"/>
    </row>
    <row r="70" spans="1:8" s="14" customFormat="1" ht="30" customHeight="1" x14ac:dyDescent="0.2">
      <c r="A70" s="16" t="s">
        <v>68</v>
      </c>
      <c r="B70" s="9" t="s">
        <v>424</v>
      </c>
      <c r="C70" s="17" t="s">
        <v>69</v>
      </c>
      <c r="D70" s="13" t="s">
        <v>166</v>
      </c>
      <c r="E70" s="18"/>
      <c r="F70" s="19"/>
      <c r="G70" s="4"/>
      <c r="H70" s="11"/>
    </row>
    <row r="71" spans="1:8" s="5" customFormat="1" ht="30" customHeight="1" x14ac:dyDescent="0.2">
      <c r="A71" s="16" t="s">
        <v>167</v>
      </c>
      <c r="B71" s="12" t="s">
        <v>42</v>
      </c>
      <c r="C71" s="17" t="s">
        <v>168</v>
      </c>
      <c r="D71" s="13"/>
      <c r="E71" s="18" t="s">
        <v>41</v>
      </c>
      <c r="F71" s="19">
        <v>450</v>
      </c>
      <c r="G71" s="6"/>
      <c r="H71" s="11">
        <f>ROUND(G71*F71,2)</f>
        <v>0</v>
      </c>
    </row>
    <row r="72" spans="1:8" s="5" customFormat="1" ht="30" customHeight="1" x14ac:dyDescent="0.2">
      <c r="A72" s="16" t="s">
        <v>70</v>
      </c>
      <c r="B72" s="12" t="s">
        <v>49</v>
      </c>
      <c r="C72" s="17" t="s">
        <v>169</v>
      </c>
      <c r="D72" s="13"/>
      <c r="E72" s="18" t="s">
        <v>41</v>
      </c>
      <c r="F72" s="19">
        <v>2300</v>
      </c>
      <c r="G72" s="6"/>
      <c r="H72" s="11">
        <f>ROUND(G72*F72,2)</f>
        <v>0</v>
      </c>
    </row>
    <row r="73" spans="1:8" ht="30" customHeight="1" thickBot="1" x14ac:dyDescent="0.25">
      <c r="A73" s="77"/>
      <c r="B73" s="78" t="s">
        <v>12</v>
      </c>
      <c r="C73" s="147" t="str">
        <f>C7</f>
        <v>JAMISON AVENUE (HENDERSON HIGHWAY TO ROCH STREET) - ASPHALT RECONSTRUCTION</v>
      </c>
      <c r="D73" s="148"/>
      <c r="E73" s="148"/>
      <c r="F73" s="149"/>
      <c r="G73" s="77" t="s">
        <v>17</v>
      </c>
      <c r="H73" s="77">
        <f>SUM(H7:H72)</f>
        <v>0</v>
      </c>
    </row>
    <row r="74" spans="1:8" s="57" customFormat="1" ht="30" customHeight="1" thickTop="1" x14ac:dyDescent="0.2">
      <c r="A74" s="54"/>
      <c r="B74" s="55" t="s">
        <v>13</v>
      </c>
      <c r="C74" s="150" t="s">
        <v>406</v>
      </c>
      <c r="D74" s="151"/>
      <c r="E74" s="151"/>
      <c r="F74" s="152"/>
      <c r="G74" s="4"/>
      <c r="H74" s="56"/>
    </row>
    <row r="75" spans="1:8" ht="36" customHeight="1" x14ac:dyDescent="0.2">
      <c r="A75" s="51"/>
      <c r="B75" s="58"/>
      <c r="C75" s="59" t="s">
        <v>19</v>
      </c>
      <c r="D75" s="60"/>
      <c r="E75" s="61" t="s">
        <v>2</v>
      </c>
      <c r="F75" s="61" t="s">
        <v>2</v>
      </c>
      <c r="G75" s="4"/>
      <c r="H75" s="62"/>
    </row>
    <row r="76" spans="1:8" s="14" customFormat="1" ht="30" customHeight="1" x14ac:dyDescent="0.2">
      <c r="A76" s="3" t="s">
        <v>100</v>
      </c>
      <c r="B76" s="9" t="s">
        <v>207</v>
      </c>
      <c r="C76" s="17" t="s">
        <v>101</v>
      </c>
      <c r="D76" s="13" t="s">
        <v>183</v>
      </c>
      <c r="E76" s="18" t="s">
        <v>39</v>
      </c>
      <c r="F76" s="19">
        <v>4600</v>
      </c>
      <c r="G76" s="6"/>
      <c r="H76" s="11">
        <f t="shared" ref="H76" si="9">ROUND(G76*F76,2)</f>
        <v>0</v>
      </c>
    </row>
    <row r="77" spans="1:8" s="68" customFormat="1" ht="36" customHeight="1" x14ac:dyDescent="0.2">
      <c r="A77" s="63"/>
      <c r="B77" s="64" t="s">
        <v>206</v>
      </c>
      <c r="C77" s="65" t="s">
        <v>181</v>
      </c>
      <c r="D77" s="13" t="s">
        <v>188</v>
      </c>
      <c r="E77" s="66" t="s">
        <v>182</v>
      </c>
      <c r="F77" s="67">
        <v>40</v>
      </c>
      <c r="G77" s="6"/>
      <c r="H77" s="11">
        <f>ROUND(G77*F77,2)</f>
        <v>0</v>
      </c>
    </row>
    <row r="78" spans="1:8" s="5" customFormat="1" ht="30" customHeight="1" x14ac:dyDescent="0.2">
      <c r="A78" s="15" t="s">
        <v>102</v>
      </c>
      <c r="B78" s="9" t="s">
        <v>205</v>
      </c>
      <c r="C78" s="17" t="s">
        <v>103</v>
      </c>
      <c r="D78" s="13" t="s">
        <v>183</v>
      </c>
      <c r="E78" s="18" t="s">
        <v>41</v>
      </c>
      <c r="F78" s="19">
        <v>8300</v>
      </c>
      <c r="G78" s="6"/>
      <c r="H78" s="11">
        <f t="shared" ref="H78" si="10">ROUND(G78*F78,2)</f>
        <v>0</v>
      </c>
    </row>
    <row r="79" spans="1:8" s="14" customFormat="1" ht="32.450000000000003" customHeight="1" x14ac:dyDescent="0.2">
      <c r="A79" s="15" t="s">
        <v>104</v>
      </c>
      <c r="B79" s="9" t="s">
        <v>226</v>
      </c>
      <c r="C79" s="17" t="s">
        <v>106</v>
      </c>
      <c r="D79" s="13" t="s">
        <v>183</v>
      </c>
      <c r="E79" s="18"/>
      <c r="F79" s="19"/>
      <c r="G79" s="4"/>
      <c r="H79" s="11"/>
    </row>
    <row r="80" spans="1:8" s="14" customFormat="1" ht="42" customHeight="1" x14ac:dyDescent="0.2">
      <c r="A80" s="15" t="s">
        <v>420</v>
      </c>
      <c r="B80" s="117" t="s">
        <v>42</v>
      </c>
      <c r="C80" s="118" t="s">
        <v>421</v>
      </c>
      <c r="D80" s="119" t="s">
        <v>2</v>
      </c>
      <c r="E80" s="120" t="s">
        <v>43</v>
      </c>
      <c r="F80" s="121">
        <v>3050</v>
      </c>
      <c r="G80" s="6"/>
      <c r="H80" s="122">
        <f t="shared" ref="H80" si="11">ROUND(G80*F80,2)</f>
        <v>0</v>
      </c>
    </row>
    <row r="81" spans="1:8" s="14" customFormat="1" ht="63.6" customHeight="1" x14ac:dyDescent="0.2">
      <c r="A81" s="15" t="s">
        <v>44</v>
      </c>
      <c r="B81" s="9" t="s">
        <v>227</v>
      </c>
      <c r="C81" s="17" t="s">
        <v>45</v>
      </c>
      <c r="D81" s="13" t="s">
        <v>183</v>
      </c>
      <c r="E81" s="18" t="s">
        <v>39</v>
      </c>
      <c r="F81" s="19">
        <v>600</v>
      </c>
      <c r="G81" s="6"/>
      <c r="H81" s="11">
        <f t="shared" ref="H81:H84" si="12">ROUND(G81*F81,2)</f>
        <v>0</v>
      </c>
    </row>
    <row r="82" spans="1:8" s="5" customFormat="1" ht="30" customHeight="1" x14ac:dyDescent="0.2">
      <c r="A82" s="3" t="s">
        <v>46</v>
      </c>
      <c r="B82" s="9" t="s">
        <v>228</v>
      </c>
      <c r="C82" s="17" t="s">
        <v>47</v>
      </c>
      <c r="D82" s="13" t="s">
        <v>183</v>
      </c>
      <c r="E82" s="18" t="s">
        <v>41</v>
      </c>
      <c r="F82" s="19">
        <v>8500</v>
      </c>
      <c r="G82" s="6"/>
      <c r="H82" s="11">
        <f t="shared" si="12"/>
        <v>0</v>
      </c>
    </row>
    <row r="83" spans="1:8" s="5" customFormat="1" ht="30" customHeight="1" x14ac:dyDescent="0.2">
      <c r="A83" s="15" t="s">
        <v>333</v>
      </c>
      <c r="B83" s="9" t="s">
        <v>229</v>
      </c>
      <c r="C83" s="17" t="s">
        <v>334</v>
      </c>
      <c r="D83" s="13" t="s">
        <v>183</v>
      </c>
      <c r="E83" s="18" t="s">
        <v>41</v>
      </c>
      <c r="F83" s="19">
        <v>600</v>
      </c>
      <c r="G83" s="6"/>
      <c r="H83" s="11">
        <f t="shared" si="12"/>
        <v>0</v>
      </c>
    </row>
    <row r="84" spans="1:8" s="5" customFormat="1" ht="43.9" customHeight="1" x14ac:dyDescent="0.2">
      <c r="A84" s="15" t="s">
        <v>109</v>
      </c>
      <c r="B84" s="9" t="s">
        <v>230</v>
      </c>
      <c r="C84" s="17" t="s">
        <v>111</v>
      </c>
      <c r="D84" s="13" t="s">
        <v>112</v>
      </c>
      <c r="E84" s="18" t="s">
        <v>41</v>
      </c>
      <c r="F84" s="19">
        <v>8700</v>
      </c>
      <c r="G84" s="6"/>
      <c r="H84" s="11">
        <f t="shared" si="12"/>
        <v>0</v>
      </c>
    </row>
    <row r="85" spans="1:8" s="5" customFormat="1" ht="43.9" customHeight="1" x14ac:dyDescent="0.2">
      <c r="A85" s="15" t="s">
        <v>113</v>
      </c>
      <c r="B85" s="9" t="s">
        <v>234</v>
      </c>
      <c r="C85" s="17" t="s">
        <v>115</v>
      </c>
      <c r="D85" s="13" t="s">
        <v>116</v>
      </c>
      <c r="E85" s="18" t="s">
        <v>41</v>
      </c>
      <c r="F85" s="19">
        <v>1000</v>
      </c>
      <c r="G85" s="6"/>
      <c r="H85" s="11">
        <f>ROUND(G85*F85,2)</f>
        <v>0</v>
      </c>
    </row>
    <row r="86" spans="1:8" ht="36" customHeight="1" x14ac:dyDescent="0.2">
      <c r="A86" s="51"/>
      <c r="B86" s="58"/>
      <c r="C86" s="69" t="s">
        <v>20</v>
      </c>
      <c r="D86" s="60"/>
      <c r="E86" s="70"/>
      <c r="F86" s="60"/>
      <c r="G86" s="4"/>
      <c r="H86" s="62"/>
    </row>
    <row r="87" spans="1:8" s="14" customFormat="1" ht="30" customHeight="1" x14ac:dyDescent="0.2">
      <c r="A87" s="16" t="s">
        <v>71</v>
      </c>
      <c r="B87" s="9" t="s">
        <v>236</v>
      </c>
      <c r="C87" s="17" t="s">
        <v>72</v>
      </c>
      <c r="D87" s="13" t="s">
        <v>183</v>
      </c>
      <c r="E87" s="18"/>
      <c r="F87" s="19"/>
      <c r="G87" s="4"/>
      <c r="H87" s="11"/>
    </row>
    <row r="88" spans="1:8" s="5" customFormat="1" ht="30" customHeight="1" x14ac:dyDescent="0.2">
      <c r="A88" s="16" t="s">
        <v>73</v>
      </c>
      <c r="B88" s="12" t="s">
        <v>42</v>
      </c>
      <c r="C88" s="17" t="s">
        <v>74</v>
      </c>
      <c r="D88" s="13" t="s">
        <v>2</v>
      </c>
      <c r="E88" s="18" t="s">
        <v>41</v>
      </c>
      <c r="F88" s="19">
        <v>7400</v>
      </c>
      <c r="G88" s="6"/>
      <c r="H88" s="11">
        <f>ROUND(G88*F88,2)</f>
        <v>0</v>
      </c>
    </row>
    <row r="89" spans="1:8" s="5" customFormat="1" ht="30" customHeight="1" x14ac:dyDescent="0.2">
      <c r="A89" s="16" t="s">
        <v>184</v>
      </c>
      <c r="B89" s="12" t="s">
        <v>49</v>
      </c>
      <c r="C89" s="17" t="s">
        <v>185</v>
      </c>
      <c r="D89" s="13" t="s">
        <v>2</v>
      </c>
      <c r="E89" s="18" t="s">
        <v>41</v>
      </c>
      <c r="F89" s="19">
        <v>50</v>
      </c>
      <c r="G89" s="6"/>
      <c r="H89" s="11">
        <f>ROUND(G89*F89,2)</f>
        <v>0</v>
      </c>
    </row>
    <row r="90" spans="1:8" s="5" customFormat="1" ht="30" customHeight="1" x14ac:dyDescent="0.2">
      <c r="A90" s="16" t="s">
        <v>50</v>
      </c>
      <c r="B90" s="9" t="s">
        <v>237</v>
      </c>
      <c r="C90" s="17" t="s">
        <v>51</v>
      </c>
      <c r="D90" s="13" t="s">
        <v>186</v>
      </c>
      <c r="E90" s="18"/>
      <c r="F90" s="19"/>
      <c r="G90" s="4"/>
      <c r="H90" s="11"/>
    </row>
    <row r="91" spans="1:8" s="5" customFormat="1" ht="30" customHeight="1" x14ac:dyDescent="0.2">
      <c r="A91" s="16" t="s">
        <v>52</v>
      </c>
      <c r="B91" s="12" t="s">
        <v>42</v>
      </c>
      <c r="C91" s="17" t="s">
        <v>53</v>
      </c>
      <c r="D91" s="13" t="s">
        <v>2</v>
      </c>
      <c r="E91" s="18" t="s">
        <v>48</v>
      </c>
      <c r="F91" s="19">
        <v>50</v>
      </c>
      <c r="G91" s="6"/>
      <c r="H91" s="11">
        <f>ROUND(G91*F91,2)</f>
        <v>0</v>
      </c>
    </row>
    <row r="92" spans="1:8" s="14" customFormat="1" ht="43.9" customHeight="1" x14ac:dyDescent="0.2">
      <c r="A92" s="16" t="s">
        <v>213</v>
      </c>
      <c r="B92" s="9" t="s">
        <v>238</v>
      </c>
      <c r="C92" s="17" t="s">
        <v>214</v>
      </c>
      <c r="D92" s="13" t="s">
        <v>121</v>
      </c>
      <c r="E92" s="18"/>
      <c r="F92" s="19"/>
      <c r="G92" s="4"/>
      <c r="H92" s="11"/>
    </row>
    <row r="93" spans="1:8" s="5" customFormat="1" ht="30" customHeight="1" x14ac:dyDescent="0.2">
      <c r="A93" s="16" t="s">
        <v>215</v>
      </c>
      <c r="B93" s="12" t="s">
        <v>42</v>
      </c>
      <c r="C93" s="17" t="s">
        <v>122</v>
      </c>
      <c r="D93" s="13" t="s">
        <v>216</v>
      </c>
      <c r="E93" s="18"/>
      <c r="F93" s="19"/>
      <c r="G93" s="4"/>
      <c r="H93" s="11"/>
    </row>
    <row r="94" spans="1:8" s="5" customFormat="1" ht="30" customHeight="1" x14ac:dyDescent="0.2">
      <c r="A94" s="16" t="s">
        <v>217</v>
      </c>
      <c r="B94" s="74" t="s">
        <v>123</v>
      </c>
      <c r="C94" s="17" t="s">
        <v>218</v>
      </c>
      <c r="D94" s="13"/>
      <c r="E94" s="18" t="s">
        <v>41</v>
      </c>
      <c r="F94" s="19">
        <v>10</v>
      </c>
      <c r="G94" s="6"/>
      <c r="H94" s="11">
        <f t="shared" ref="H94:H96" si="13">ROUND(G94*F94,2)</f>
        <v>0</v>
      </c>
    </row>
    <row r="95" spans="1:8" s="5" customFormat="1" ht="30" customHeight="1" x14ac:dyDescent="0.2">
      <c r="A95" s="16" t="s">
        <v>219</v>
      </c>
      <c r="B95" s="74" t="s">
        <v>124</v>
      </c>
      <c r="C95" s="17" t="s">
        <v>220</v>
      </c>
      <c r="D95" s="13"/>
      <c r="E95" s="18" t="s">
        <v>41</v>
      </c>
      <c r="F95" s="19">
        <v>10</v>
      </c>
      <c r="G95" s="6"/>
      <c r="H95" s="11">
        <f t="shared" si="13"/>
        <v>0</v>
      </c>
    </row>
    <row r="96" spans="1:8" s="5" customFormat="1" ht="30" customHeight="1" x14ac:dyDescent="0.2">
      <c r="A96" s="16" t="s">
        <v>231</v>
      </c>
      <c r="B96" s="74" t="s">
        <v>125</v>
      </c>
      <c r="C96" s="17" t="s">
        <v>232</v>
      </c>
      <c r="D96" s="13" t="s">
        <v>2</v>
      </c>
      <c r="E96" s="18" t="s">
        <v>41</v>
      </c>
      <c r="F96" s="19">
        <v>160</v>
      </c>
      <c r="G96" s="6"/>
      <c r="H96" s="11">
        <f t="shared" si="13"/>
        <v>0</v>
      </c>
    </row>
    <row r="97" spans="1:8" s="5" customFormat="1" ht="30" customHeight="1" x14ac:dyDescent="0.2">
      <c r="A97" s="16" t="s">
        <v>126</v>
      </c>
      <c r="B97" s="9" t="s">
        <v>239</v>
      </c>
      <c r="C97" s="17" t="s">
        <v>56</v>
      </c>
      <c r="D97" s="13" t="s">
        <v>221</v>
      </c>
      <c r="E97" s="18"/>
      <c r="F97" s="19"/>
      <c r="G97" s="4"/>
      <c r="H97" s="11"/>
    </row>
    <row r="98" spans="1:8" s="14" customFormat="1" ht="54" customHeight="1" x14ac:dyDescent="0.2">
      <c r="A98" s="16" t="s">
        <v>335</v>
      </c>
      <c r="B98" s="12" t="s">
        <v>42</v>
      </c>
      <c r="C98" s="17" t="s">
        <v>336</v>
      </c>
      <c r="D98" s="13" t="s">
        <v>293</v>
      </c>
      <c r="E98" s="18"/>
      <c r="F98" s="8"/>
      <c r="G98" s="4"/>
      <c r="H98" s="11"/>
    </row>
    <row r="99" spans="1:8" s="5" customFormat="1" ht="30" customHeight="1" x14ac:dyDescent="0.2">
      <c r="A99" s="16" t="s">
        <v>337</v>
      </c>
      <c r="B99" s="74" t="s">
        <v>123</v>
      </c>
      <c r="C99" s="17" t="s">
        <v>288</v>
      </c>
      <c r="D99" s="13"/>
      <c r="E99" s="18" t="s">
        <v>54</v>
      </c>
      <c r="F99" s="19">
        <v>5</v>
      </c>
      <c r="G99" s="6"/>
      <c r="H99" s="11">
        <f>ROUND(G99*F99,2)</f>
        <v>0</v>
      </c>
    </row>
    <row r="100" spans="1:8" s="5" customFormat="1" ht="30" customHeight="1" x14ac:dyDescent="0.2">
      <c r="A100" s="16" t="s">
        <v>338</v>
      </c>
      <c r="B100" s="74" t="s">
        <v>124</v>
      </c>
      <c r="C100" s="17" t="s">
        <v>339</v>
      </c>
      <c r="D100" s="13"/>
      <c r="E100" s="18" t="s">
        <v>54</v>
      </c>
      <c r="F100" s="19">
        <v>20</v>
      </c>
      <c r="G100" s="6"/>
      <c r="H100" s="11">
        <f>ROUND(G100*F100,2)</f>
        <v>0</v>
      </c>
    </row>
    <row r="101" spans="1:8" s="5" customFormat="1" ht="30" customHeight="1" x14ac:dyDescent="0.2">
      <c r="A101" s="16" t="s">
        <v>129</v>
      </c>
      <c r="B101" s="9" t="s">
        <v>240</v>
      </c>
      <c r="C101" s="17" t="s">
        <v>131</v>
      </c>
      <c r="D101" s="13" t="s">
        <v>187</v>
      </c>
      <c r="E101" s="18" t="s">
        <v>48</v>
      </c>
      <c r="F101" s="8">
        <v>14</v>
      </c>
      <c r="G101" s="6"/>
      <c r="H101" s="11">
        <f>ROUND(G101*F101,2)</f>
        <v>0</v>
      </c>
    </row>
    <row r="102" spans="1:8" ht="36" customHeight="1" x14ac:dyDescent="0.2">
      <c r="A102" s="51"/>
      <c r="B102" s="71"/>
      <c r="C102" s="69" t="s">
        <v>21</v>
      </c>
      <c r="D102" s="60"/>
      <c r="E102" s="61"/>
      <c r="F102" s="61"/>
      <c r="G102" s="4"/>
      <c r="H102" s="62"/>
    </row>
    <row r="103" spans="1:8" s="14" customFormat="1" ht="43.9" customHeight="1" x14ac:dyDescent="0.2">
      <c r="A103" s="3" t="s">
        <v>57</v>
      </c>
      <c r="B103" s="9" t="s">
        <v>241</v>
      </c>
      <c r="C103" s="17" t="s">
        <v>58</v>
      </c>
      <c r="D103" s="13" t="s">
        <v>190</v>
      </c>
      <c r="E103" s="18"/>
      <c r="F103" s="8"/>
      <c r="G103" s="4"/>
      <c r="H103" s="72"/>
    </row>
    <row r="104" spans="1:8" s="14" customFormat="1" ht="43.9" customHeight="1" x14ac:dyDescent="0.2">
      <c r="A104" s="3" t="s">
        <v>79</v>
      </c>
      <c r="B104" s="12" t="s">
        <v>42</v>
      </c>
      <c r="C104" s="17" t="s">
        <v>189</v>
      </c>
      <c r="D104" s="13" t="s">
        <v>2</v>
      </c>
      <c r="E104" s="18" t="s">
        <v>41</v>
      </c>
      <c r="F104" s="8">
        <v>200</v>
      </c>
      <c r="G104" s="6"/>
      <c r="H104" s="11">
        <f>ROUND(G104*F104,2)</f>
        <v>0</v>
      </c>
    </row>
    <row r="105" spans="1:8" s="14" customFormat="1" ht="43.9" customHeight="1" x14ac:dyDescent="0.2">
      <c r="A105" s="3" t="s">
        <v>59</v>
      </c>
      <c r="B105" s="9" t="s">
        <v>242</v>
      </c>
      <c r="C105" s="17" t="s">
        <v>60</v>
      </c>
      <c r="D105" s="13" t="s">
        <v>190</v>
      </c>
      <c r="E105" s="18"/>
      <c r="F105" s="8"/>
      <c r="G105" s="4"/>
      <c r="H105" s="72"/>
    </row>
    <row r="106" spans="1:8" s="14" customFormat="1" ht="75" customHeight="1" x14ac:dyDescent="0.2">
      <c r="A106" s="3" t="s">
        <v>292</v>
      </c>
      <c r="B106" s="12" t="s">
        <v>42</v>
      </c>
      <c r="C106" s="17" t="s">
        <v>294</v>
      </c>
      <c r="D106" s="13" t="s">
        <v>293</v>
      </c>
      <c r="E106" s="18" t="s">
        <v>54</v>
      </c>
      <c r="F106" s="8">
        <v>1500</v>
      </c>
      <c r="G106" s="6"/>
      <c r="H106" s="11">
        <f>ROUND(G106*F106,2)</f>
        <v>0</v>
      </c>
    </row>
    <row r="107" spans="1:8" s="14" customFormat="1" ht="75" customHeight="1" x14ac:dyDescent="0.2">
      <c r="A107" s="3" t="s">
        <v>295</v>
      </c>
      <c r="B107" s="12" t="s">
        <v>49</v>
      </c>
      <c r="C107" s="17" t="s">
        <v>296</v>
      </c>
      <c r="D107" s="13" t="s">
        <v>297</v>
      </c>
      <c r="E107" s="18" t="s">
        <v>54</v>
      </c>
      <c r="F107" s="8">
        <v>110</v>
      </c>
      <c r="G107" s="6"/>
      <c r="H107" s="11">
        <f>ROUND(G107*F107,2)</f>
        <v>0</v>
      </c>
    </row>
    <row r="108" spans="1:8" s="14" customFormat="1" ht="75" customHeight="1" x14ac:dyDescent="0.2">
      <c r="A108" s="3" t="s">
        <v>298</v>
      </c>
      <c r="B108" s="12" t="s">
        <v>55</v>
      </c>
      <c r="C108" s="17" t="s">
        <v>319</v>
      </c>
      <c r="D108" s="13" t="s">
        <v>299</v>
      </c>
      <c r="E108" s="18" t="s">
        <v>54</v>
      </c>
      <c r="F108" s="8">
        <v>110</v>
      </c>
      <c r="G108" s="6"/>
      <c r="H108" s="11">
        <f t="shared" ref="H108:H109" si="14">ROUND(G108*F108,2)</f>
        <v>0</v>
      </c>
    </row>
    <row r="109" spans="1:8" s="14" customFormat="1" ht="75" customHeight="1" x14ac:dyDescent="0.2">
      <c r="A109" s="3" t="s">
        <v>300</v>
      </c>
      <c r="B109" s="12" t="s">
        <v>67</v>
      </c>
      <c r="C109" s="17" t="s">
        <v>301</v>
      </c>
      <c r="D109" s="13" t="s">
        <v>320</v>
      </c>
      <c r="E109" s="18" t="s">
        <v>54</v>
      </c>
      <c r="F109" s="8">
        <v>60</v>
      </c>
      <c r="G109" s="6"/>
      <c r="H109" s="11">
        <f t="shared" si="14"/>
        <v>0</v>
      </c>
    </row>
    <row r="110" spans="1:8" s="5" customFormat="1" ht="43.9" customHeight="1" x14ac:dyDescent="0.2">
      <c r="A110" s="3" t="s">
        <v>302</v>
      </c>
      <c r="B110" s="9" t="s">
        <v>243</v>
      </c>
      <c r="C110" s="17" t="s">
        <v>303</v>
      </c>
      <c r="D110" s="13" t="s">
        <v>332</v>
      </c>
      <c r="E110" s="73"/>
      <c r="F110" s="19"/>
      <c r="G110" s="4"/>
      <c r="H110" s="72"/>
    </row>
    <row r="111" spans="1:8" s="5" customFormat="1" ht="30" customHeight="1" x14ac:dyDescent="0.2">
      <c r="A111" s="3" t="s">
        <v>304</v>
      </c>
      <c r="B111" s="12" t="s">
        <v>42</v>
      </c>
      <c r="C111" s="17" t="s">
        <v>222</v>
      </c>
      <c r="D111" s="13"/>
      <c r="E111" s="18"/>
      <c r="F111" s="19"/>
      <c r="G111" s="4"/>
      <c r="H111" s="72"/>
    </row>
    <row r="112" spans="1:8" s="5" customFormat="1" ht="30" customHeight="1" x14ac:dyDescent="0.2">
      <c r="A112" s="3" t="s">
        <v>305</v>
      </c>
      <c r="B112" s="74" t="s">
        <v>123</v>
      </c>
      <c r="C112" s="17" t="s">
        <v>135</v>
      </c>
      <c r="D112" s="13"/>
      <c r="E112" s="18" t="s">
        <v>43</v>
      </c>
      <c r="F112" s="19">
        <v>700</v>
      </c>
      <c r="G112" s="6"/>
      <c r="H112" s="11">
        <f>ROUND(G112*F112,2)</f>
        <v>0</v>
      </c>
    </row>
    <row r="113" spans="1:8" s="5" customFormat="1" ht="30" customHeight="1" x14ac:dyDescent="0.2">
      <c r="A113" s="3" t="s">
        <v>306</v>
      </c>
      <c r="B113" s="12" t="s">
        <v>49</v>
      </c>
      <c r="C113" s="17" t="s">
        <v>75</v>
      </c>
      <c r="D113" s="13"/>
      <c r="E113" s="18"/>
      <c r="F113" s="19"/>
      <c r="G113" s="4"/>
      <c r="H113" s="72"/>
    </row>
    <row r="114" spans="1:8" s="5" customFormat="1" ht="30" customHeight="1" x14ac:dyDescent="0.2">
      <c r="A114" s="3" t="s">
        <v>307</v>
      </c>
      <c r="B114" s="74" t="s">
        <v>123</v>
      </c>
      <c r="C114" s="17" t="s">
        <v>135</v>
      </c>
      <c r="D114" s="13"/>
      <c r="E114" s="18" t="s">
        <v>43</v>
      </c>
      <c r="F114" s="19">
        <v>90</v>
      </c>
      <c r="G114" s="6"/>
      <c r="H114" s="11">
        <f>ROUND(G114*F114,2)</f>
        <v>0</v>
      </c>
    </row>
    <row r="115" spans="1:8" s="5" customFormat="1" ht="39.950000000000003" customHeight="1" x14ac:dyDescent="0.2">
      <c r="A115" s="3" t="s">
        <v>340</v>
      </c>
      <c r="B115" s="9" t="s">
        <v>244</v>
      </c>
      <c r="C115" s="17" t="s">
        <v>341</v>
      </c>
      <c r="D115" s="13" t="s">
        <v>342</v>
      </c>
      <c r="E115" s="18" t="s">
        <v>43</v>
      </c>
      <c r="F115" s="19">
        <v>775</v>
      </c>
      <c r="G115" s="6"/>
      <c r="H115" s="11">
        <f>ROUND(G115*F115,2)</f>
        <v>0</v>
      </c>
    </row>
    <row r="116" spans="1:8" ht="36" customHeight="1" x14ac:dyDescent="0.2">
      <c r="A116" s="51"/>
      <c r="B116" s="71"/>
      <c r="C116" s="69" t="s">
        <v>22</v>
      </c>
      <c r="D116" s="60"/>
      <c r="E116" s="75"/>
      <c r="F116" s="61"/>
      <c r="G116" s="4"/>
      <c r="H116" s="62"/>
    </row>
    <row r="117" spans="1:8" s="14" customFormat="1" ht="30" customHeight="1" x14ac:dyDescent="0.2">
      <c r="A117" s="3" t="s">
        <v>61</v>
      </c>
      <c r="B117" s="9" t="s">
        <v>245</v>
      </c>
      <c r="C117" s="17" t="s">
        <v>62</v>
      </c>
      <c r="D117" s="13" t="s">
        <v>137</v>
      </c>
      <c r="E117" s="18" t="s">
        <v>54</v>
      </c>
      <c r="F117" s="8">
        <v>300</v>
      </c>
      <c r="G117" s="6"/>
      <c r="H117" s="11">
        <f>ROUND(G117*F117,2)</f>
        <v>0</v>
      </c>
    </row>
    <row r="118" spans="1:8" ht="48" customHeight="1" x14ac:dyDescent="0.2">
      <c r="A118" s="51"/>
      <c r="B118" s="71"/>
      <c r="C118" s="69" t="s">
        <v>23</v>
      </c>
      <c r="D118" s="60"/>
      <c r="E118" s="75"/>
      <c r="F118" s="61"/>
      <c r="G118" s="4"/>
      <c r="H118" s="62"/>
    </row>
    <row r="119" spans="1:8" s="14" customFormat="1" ht="30" customHeight="1" x14ac:dyDescent="0.2">
      <c r="A119" s="3" t="s">
        <v>138</v>
      </c>
      <c r="B119" s="9" t="s">
        <v>246</v>
      </c>
      <c r="C119" s="17" t="s">
        <v>140</v>
      </c>
      <c r="D119" s="13" t="s">
        <v>141</v>
      </c>
      <c r="E119" s="18"/>
      <c r="F119" s="8"/>
      <c r="G119" s="4"/>
      <c r="H119" s="72"/>
    </row>
    <row r="120" spans="1:8" s="14" customFormat="1" ht="30" customHeight="1" x14ac:dyDescent="0.2">
      <c r="A120" s="3" t="s">
        <v>289</v>
      </c>
      <c r="B120" s="12" t="s">
        <v>42</v>
      </c>
      <c r="C120" s="17" t="s">
        <v>142</v>
      </c>
      <c r="D120" s="13"/>
      <c r="E120" s="18" t="s">
        <v>48</v>
      </c>
      <c r="F120" s="8">
        <v>10</v>
      </c>
      <c r="G120" s="6"/>
      <c r="H120" s="11">
        <f>ROUND(G120*F120,2)</f>
        <v>0</v>
      </c>
    </row>
    <row r="121" spans="1:8" s="14" customFormat="1" ht="30" customHeight="1" x14ac:dyDescent="0.2">
      <c r="A121" s="3"/>
      <c r="B121" s="12" t="s">
        <v>49</v>
      </c>
      <c r="C121" s="17" t="s">
        <v>343</v>
      </c>
      <c r="D121" s="13"/>
      <c r="E121" s="18" t="s">
        <v>48</v>
      </c>
      <c r="F121" s="8">
        <v>2</v>
      </c>
      <c r="G121" s="6"/>
      <c r="H121" s="11">
        <f>ROUND(G121*F121,2)</f>
        <v>0</v>
      </c>
    </row>
    <row r="122" spans="1:8" s="5" customFormat="1" ht="30" customHeight="1" x14ac:dyDescent="0.2">
      <c r="A122" s="3" t="s">
        <v>143</v>
      </c>
      <c r="B122" s="9" t="s">
        <v>247</v>
      </c>
      <c r="C122" s="17" t="s">
        <v>145</v>
      </c>
      <c r="D122" s="13" t="s">
        <v>141</v>
      </c>
      <c r="E122" s="18"/>
      <c r="F122" s="8"/>
      <c r="G122" s="4"/>
      <c r="H122" s="72"/>
    </row>
    <row r="123" spans="1:8" s="5" customFormat="1" ht="30" customHeight="1" x14ac:dyDescent="0.2">
      <c r="A123" s="3" t="s">
        <v>146</v>
      </c>
      <c r="B123" s="12" t="s">
        <v>42</v>
      </c>
      <c r="C123" s="17" t="s">
        <v>147</v>
      </c>
      <c r="D123" s="13"/>
      <c r="E123" s="18"/>
      <c r="F123" s="8"/>
      <c r="G123" s="4"/>
      <c r="H123" s="72"/>
    </row>
    <row r="124" spans="1:8" s="5" customFormat="1" ht="43.9" customHeight="1" x14ac:dyDescent="0.2">
      <c r="A124" s="3" t="s">
        <v>148</v>
      </c>
      <c r="B124" s="74" t="s">
        <v>123</v>
      </c>
      <c r="C124" s="17" t="s">
        <v>328</v>
      </c>
      <c r="D124" s="13"/>
      <c r="E124" s="18" t="s">
        <v>54</v>
      </c>
      <c r="F124" s="8">
        <v>200</v>
      </c>
      <c r="G124" s="6"/>
      <c r="H124" s="11">
        <f>ROUND(G124*F124,2)</f>
        <v>0</v>
      </c>
    </row>
    <row r="125" spans="1:8" s="5" customFormat="1" ht="43.9" customHeight="1" x14ac:dyDescent="0.2">
      <c r="A125" s="3" t="s">
        <v>192</v>
      </c>
      <c r="B125" s="74" t="s">
        <v>124</v>
      </c>
      <c r="C125" s="17" t="s">
        <v>344</v>
      </c>
      <c r="D125" s="13"/>
      <c r="E125" s="18" t="s">
        <v>54</v>
      </c>
      <c r="F125" s="8">
        <v>30</v>
      </c>
      <c r="G125" s="6"/>
      <c r="H125" s="11">
        <f>ROUND(G125*F125,2)</f>
        <v>0</v>
      </c>
    </row>
    <row r="126" spans="1:8" s="5" customFormat="1" ht="38.450000000000003" customHeight="1" x14ac:dyDescent="0.2">
      <c r="A126" s="3" t="s">
        <v>202</v>
      </c>
      <c r="B126" s="9" t="s">
        <v>248</v>
      </c>
      <c r="C126" s="24" t="s">
        <v>203</v>
      </c>
      <c r="D126" s="7" t="s">
        <v>351</v>
      </c>
      <c r="E126" s="18"/>
      <c r="F126" s="8"/>
      <c r="G126" s="4"/>
      <c r="H126" s="72"/>
    </row>
    <row r="127" spans="1:8" s="5" customFormat="1" ht="30" customHeight="1" x14ac:dyDescent="0.2">
      <c r="A127" s="3" t="s">
        <v>352</v>
      </c>
      <c r="B127" s="12" t="s">
        <v>42</v>
      </c>
      <c r="C127" s="17" t="s">
        <v>353</v>
      </c>
      <c r="D127" s="13"/>
      <c r="E127" s="18" t="s">
        <v>54</v>
      </c>
      <c r="F127" s="123">
        <v>134</v>
      </c>
      <c r="G127" s="6"/>
      <c r="H127" s="11">
        <f>ROUND(G127*F127,2)</f>
        <v>0</v>
      </c>
    </row>
    <row r="128" spans="1:8" s="22" customFormat="1" ht="30" customHeight="1" x14ac:dyDescent="0.2">
      <c r="A128" s="3" t="s">
        <v>150</v>
      </c>
      <c r="B128" s="9" t="s">
        <v>249</v>
      </c>
      <c r="C128" s="10" t="s">
        <v>152</v>
      </c>
      <c r="D128" s="13" t="s">
        <v>141</v>
      </c>
      <c r="E128" s="18"/>
      <c r="F128" s="8"/>
      <c r="G128" s="4"/>
      <c r="H128" s="72"/>
    </row>
    <row r="129" spans="1:8" s="22" customFormat="1" ht="39.950000000000003" customHeight="1" x14ac:dyDescent="0.2">
      <c r="A129" s="3" t="s">
        <v>153</v>
      </c>
      <c r="B129" s="12" t="s">
        <v>42</v>
      </c>
      <c r="C129" s="10" t="s">
        <v>345</v>
      </c>
      <c r="D129" s="13"/>
      <c r="E129" s="18"/>
      <c r="F129" s="8"/>
      <c r="G129" s="4"/>
      <c r="H129" s="72"/>
    </row>
    <row r="130" spans="1:8" s="5" customFormat="1" ht="43.9" customHeight="1" x14ac:dyDescent="0.2">
      <c r="A130" s="3" t="s">
        <v>346</v>
      </c>
      <c r="B130" s="74" t="s">
        <v>123</v>
      </c>
      <c r="C130" s="17" t="s">
        <v>348</v>
      </c>
      <c r="D130" s="13"/>
      <c r="E130" s="18" t="s">
        <v>48</v>
      </c>
      <c r="F130" s="8">
        <v>5</v>
      </c>
      <c r="G130" s="6"/>
      <c r="H130" s="11">
        <f t="shared" ref="H130:H133" si="15">ROUND(G130*F130,2)</f>
        <v>0</v>
      </c>
    </row>
    <row r="131" spans="1:8" s="5" customFormat="1" ht="43.9" customHeight="1" x14ac:dyDescent="0.2">
      <c r="A131" s="23" t="s">
        <v>347</v>
      </c>
      <c r="B131" s="74" t="s">
        <v>124</v>
      </c>
      <c r="C131" s="17" t="s">
        <v>349</v>
      </c>
      <c r="D131" s="13"/>
      <c r="E131" s="18" t="s">
        <v>48</v>
      </c>
      <c r="F131" s="8">
        <v>3</v>
      </c>
      <c r="G131" s="6"/>
      <c r="H131" s="11">
        <f t="shared" si="15"/>
        <v>0</v>
      </c>
    </row>
    <row r="132" spans="1:8" s="14" customFormat="1" ht="30" customHeight="1" x14ac:dyDescent="0.2">
      <c r="A132" s="3" t="s">
        <v>193</v>
      </c>
      <c r="B132" s="9" t="s">
        <v>250</v>
      </c>
      <c r="C132" s="17" t="s">
        <v>194</v>
      </c>
      <c r="D132" s="13" t="s">
        <v>141</v>
      </c>
      <c r="E132" s="18" t="s">
        <v>48</v>
      </c>
      <c r="F132" s="8">
        <v>5</v>
      </c>
      <c r="G132" s="6"/>
      <c r="H132" s="11">
        <f t="shared" si="15"/>
        <v>0</v>
      </c>
    </row>
    <row r="133" spans="1:8" s="5" customFormat="1" ht="30" customHeight="1" x14ac:dyDescent="0.2">
      <c r="A133" s="3" t="s">
        <v>156</v>
      </c>
      <c r="B133" s="9" t="s">
        <v>251</v>
      </c>
      <c r="C133" s="17" t="s">
        <v>158</v>
      </c>
      <c r="D133" s="13" t="s">
        <v>159</v>
      </c>
      <c r="E133" s="18" t="s">
        <v>54</v>
      </c>
      <c r="F133" s="8">
        <v>126</v>
      </c>
      <c r="G133" s="6"/>
      <c r="H133" s="11">
        <f t="shared" si="15"/>
        <v>0</v>
      </c>
    </row>
    <row r="134" spans="1:8" ht="36" customHeight="1" x14ac:dyDescent="0.2">
      <c r="A134" s="51"/>
      <c r="B134" s="76"/>
      <c r="C134" s="69" t="s">
        <v>24</v>
      </c>
      <c r="D134" s="60"/>
      <c r="E134" s="75"/>
      <c r="F134" s="61"/>
      <c r="G134" s="4"/>
      <c r="H134" s="62"/>
    </row>
    <row r="135" spans="1:8" s="5" customFormat="1" ht="43.9" customHeight="1" x14ac:dyDescent="0.2">
      <c r="A135" s="3" t="s">
        <v>63</v>
      </c>
      <c r="B135" s="9" t="s">
        <v>252</v>
      </c>
      <c r="C135" s="24" t="s">
        <v>223</v>
      </c>
      <c r="D135" s="7" t="s">
        <v>224</v>
      </c>
      <c r="E135" s="18" t="s">
        <v>48</v>
      </c>
      <c r="F135" s="8">
        <v>10</v>
      </c>
      <c r="G135" s="6"/>
      <c r="H135" s="11">
        <f>ROUND(G135*F135,2)</f>
        <v>0</v>
      </c>
    </row>
    <row r="136" spans="1:8" s="14" customFormat="1" ht="30" customHeight="1" x14ac:dyDescent="0.2">
      <c r="A136" s="3" t="s">
        <v>64</v>
      </c>
      <c r="B136" s="9" t="s">
        <v>253</v>
      </c>
      <c r="C136" s="24" t="s">
        <v>225</v>
      </c>
      <c r="D136" s="7" t="s">
        <v>224</v>
      </c>
      <c r="E136" s="18"/>
      <c r="F136" s="8"/>
      <c r="G136" s="4"/>
      <c r="H136" s="72"/>
    </row>
    <row r="137" spans="1:8" s="5" customFormat="1" ht="30" customHeight="1" x14ac:dyDescent="0.2">
      <c r="A137" s="3" t="s">
        <v>197</v>
      </c>
      <c r="B137" s="12" t="s">
        <v>42</v>
      </c>
      <c r="C137" s="17" t="s">
        <v>198</v>
      </c>
      <c r="D137" s="13"/>
      <c r="E137" s="18" t="s">
        <v>48</v>
      </c>
      <c r="F137" s="8">
        <v>5</v>
      </c>
      <c r="G137" s="6"/>
      <c r="H137" s="11">
        <f>ROUND(G137*F137,2)</f>
        <v>0</v>
      </c>
    </row>
    <row r="138" spans="1:8" s="5" customFormat="1" ht="30" customHeight="1" x14ac:dyDescent="0.2">
      <c r="A138" s="3" t="s">
        <v>65</v>
      </c>
      <c r="B138" s="12" t="s">
        <v>49</v>
      </c>
      <c r="C138" s="17" t="s">
        <v>163</v>
      </c>
      <c r="D138" s="13"/>
      <c r="E138" s="18" t="s">
        <v>48</v>
      </c>
      <c r="F138" s="8">
        <v>5</v>
      </c>
      <c r="G138" s="6"/>
      <c r="H138" s="11">
        <f>ROUND(G138*F138,2)</f>
        <v>0</v>
      </c>
    </row>
    <row r="139" spans="1:8" s="5" customFormat="1" ht="30" customHeight="1" x14ac:dyDescent="0.2">
      <c r="A139" s="3" t="s">
        <v>199</v>
      </c>
      <c r="B139" s="12" t="s">
        <v>55</v>
      </c>
      <c r="C139" s="17" t="s">
        <v>200</v>
      </c>
      <c r="D139" s="13"/>
      <c r="E139" s="18" t="s">
        <v>48</v>
      </c>
      <c r="F139" s="8">
        <v>3</v>
      </c>
      <c r="G139" s="6"/>
      <c r="H139" s="11">
        <f>ROUND(G139*F139,2)</f>
        <v>0</v>
      </c>
    </row>
    <row r="140" spans="1:8" s="5" customFormat="1" ht="30" customHeight="1" x14ac:dyDescent="0.2">
      <c r="A140" s="3" t="s">
        <v>66</v>
      </c>
      <c r="B140" s="12" t="s">
        <v>67</v>
      </c>
      <c r="C140" s="17" t="s">
        <v>178</v>
      </c>
      <c r="D140" s="13"/>
      <c r="E140" s="18" t="s">
        <v>48</v>
      </c>
      <c r="F140" s="8">
        <v>3</v>
      </c>
      <c r="G140" s="6"/>
      <c r="H140" s="11">
        <f>ROUND(G140*F140,2)</f>
        <v>0</v>
      </c>
    </row>
    <row r="141" spans="1:8" s="14" customFormat="1" ht="30" customHeight="1" x14ac:dyDescent="0.2">
      <c r="A141" s="3" t="s">
        <v>77</v>
      </c>
      <c r="B141" s="9" t="s">
        <v>254</v>
      </c>
      <c r="C141" s="17" t="s">
        <v>80</v>
      </c>
      <c r="D141" s="7" t="s">
        <v>224</v>
      </c>
      <c r="E141" s="18" t="s">
        <v>48</v>
      </c>
      <c r="F141" s="8">
        <v>16</v>
      </c>
      <c r="G141" s="6"/>
      <c r="H141" s="11">
        <f t="shared" ref="H141" si="16">ROUND(G141*F141,2)</f>
        <v>0</v>
      </c>
    </row>
    <row r="142" spans="1:8" ht="36" customHeight="1" x14ac:dyDescent="0.2">
      <c r="A142" s="51"/>
      <c r="B142" s="58"/>
      <c r="C142" s="69" t="s">
        <v>25</v>
      </c>
      <c r="D142" s="60"/>
      <c r="E142" s="70"/>
      <c r="F142" s="60"/>
      <c r="G142" s="4"/>
      <c r="H142" s="62"/>
    </row>
    <row r="143" spans="1:8" s="5" customFormat="1" ht="30" customHeight="1" x14ac:dyDescent="0.2">
      <c r="A143" s="16" t="s">
        <v>354</v>
      </c>
      <c r="B143" s="9" t="s">
        <v>255</v>
      </c>
      <c r="C143" s="17" t="s">
        <v>355</v>
      </c>
      <c r="D143" s="13" t="s">
        <v>356</v>
      </c>
      <c r="E143" s="18" t="s">
        <v>41</v>
      </c>
      <c r="F143" s="19">
        <v>9100</v>
      </c>
      <c r="G143" s="6"/>
      <c r="H143" s="11">
        <f>ROUND(G143*F143,2)</f>
        <v>0</v>
      </c>
    </row>
    <row r="144" spans="1:8" ht="36" customHeight="1" x14ac:dyDescent="0.2">
      <c r="A144" s="51"/>
      <c r="B144" s="79"/>
      <c r="C144" s="69" t="s">
        <v>26</v>
      </c>
      <c r="D144" s="60"/>
      <c r="E144" s="75"/>
      <c r="F144" s="61"/>
      <c r="G144" s="4"/>
      <c r="H144" s="62"/>
    </row>
    <row r="145" spans="1:8" s="14" customFormat="1" ht="30" customHeight="1" x14ac:dyDescent="0.2">
      <c r="A145" s="16" t="s">
        <v>357</v>
      </c>
      <c r="B145" s="80" t="s">
        <v>256</v>
      </c>
      <c r="C145" s="17" t="s">
        <v>358</v>
      </c>
      <c r="D145" s="13" t="s">
        <v>359</v>
      </c>
      <c r="E145" s="18" t="s">
        <v>39</v>
      </c>
      <c r="F145" s="19">
        <v>15</v>
      </c>
      <c r="G145" s="6"/>
      <c r="H145" s="11">
        <f t="shared" ref="H145:H147" si="17">ROUND(G145*F145,2)</f>
        <v>0</v>
      </c>
    </row>
    <row r="146" spans="1:8" s="14" customFormat="1" ht="30" customHeight="1" x14ac:dyDescent="0.2">
      <c r="A146" s="16"/>
      <c r="B146" s="80" t="s">
        <v>314</v>
      </c>
      <c r="C146" s="17" t="s">
        <v>392</v>
      </c>
      <c r="D146" s="13" t="s">
        <v>204</v>
      </c>
      <c r="E146" s="18" t="s">
        <v>48</v>
      </c>
      <c r="F146" s="19">
        <v>1</v>
      </c>
      <c r="G146" s="6"/>
      <c r="H146" s="11">
        <f t="shared" si="17"/>
        <v>0</v>
      </c>
    </row>
    <row r="147" spans="1:8" s="14" customFormat="1" ht="30" customHeight="1" x14ac:dyDescent="0.2">
      <c r="A147" s="16"/>
      <c r="B147" s="80" t="s">
        <v>412</v>
      </c>
      <c r="C147" s="17" t="s">
        <v>411</v>
      </c>
      <c r="D147" s="13" t="s">
        <v>204</v>
      </c>
      <c r="E147" s="18" t="s">
        <v>48</v>
      </c>
      <c r="F147" s="19">
        <v>1</v>
      </c>
      <c r="G147" s="6"/>
      <c r="H147" s="11">
        <f t="shared" si="17"/>
        <v>0</v>
      </c>
    </row>
    <row r="148" spans="1:8" s="57" customFormat="1" ht="30" customHeight="1" thickBot="1" x14ac:dyDescent="0.25">
      <c r="A148" s="81"/>
      <c r="B148" s="78" t="s">
        <v>13</v>
      </c>
      <c r="C148" s="147" t="str">
        <f>C74</f>
        <v>RALEIGH STREET (CHALMERS AVENUE TO MUNROE AVENUE - ASPHALT RECONSTRUCTION</v>
      </c>
      <c r="D148" s="148"/>
      <c r="E148" s="148"/>
      <c r="F148" s="149"/>
      <c r="G148" s="81" t="s">
        <v>17</v>
      </c>
      <c r="H148" s="81">
        <f>SUM(H74:H147)</f>
        <v>0</v>
      </c>
    </row>
    <row r="149" spans="1:8" s="57" customFormat="1" ht="30" customHeight="1" thickTop="1" x14ac:dyDescent="0.2">
      <c r="A149" s="54"/>
      <c r="B149" s="55" t="s">
        <v>14</v>
      </c>
      <c r="C149" s="150" t="s">
        <v>407</v>
      </c>
      <c r="D149" s="151"/>
      <c r="E149" s="151"/>
      <c r="F149" s="152"/>
      <c r="G149" s="4"/>
      <c r="H149" s="56"/>
    </row>
    <row r="150" spans="1:8" ht="36" customHeight="1" x14ac:dyDescent="0.2">
      <c r="A150" s="51"/>
      <c r="B150" s="58"/>
      <c r="C150" s="59" t="s">
        <v>19</v>
      </c>
      <c r="D150" s="60"/>
      <c r="E150" s="61" t="s">
        <v>2</v>
      </c>
      <c r="F150" s="61" t="s">
        <v>2</v>
      </c>
      <c r="G150" s="4"/>
      <c r="H150" s="62"/>
    </row>
    <row r="151" spans="1:8" s="14" customFormat="1" ht="30" customHeight="1" x14ac:dyDescent="0.2">
      <c r="A151" s="3" t="s">
        <v>100</v>
      </c>
      <c r="B151" s="9" t="s">
        <v>209</v>
      </c>
      <c r="C151" s="17" t="s">
        <v>101</v>
      </c>
      <c r="D151" s="13" t="s">
        <v>183</v>
      </c>
      <c r="E151" s="18" t="s">
        <v>39</v>
      </c>
      <c r="F151" s="19">
        <v>2700</v>
      </c>
      <c r="G151" s="6"/>
      <c r="H151" s="11">
        <f t="shared" ref="H151" si="18">ROUND(G151*F151,2)</f>
        <v>0</v>
      </c>
    </row>
    <row r="152" spans="1:8" s="68" customFormat="1" ht="36" customHeight="1" x14ac:dyDescent="0.2">
      <c r="A152" s="63"/>
      <c r="B152" s="64" t="s">
        <v>210</v>
      </c>
      <c r="C152" s="65" t="s">
        <v>181</v>
      </c>
      <c r="D152" s="13" t="s">
        <v>188</v>
      </c>
      <c r="E152" s="66" t="s">
        <v>182</v>
      </c>
      <c r="F152" s="67">
        <v>8</v>
      </c>
      <c r="G152" s="6"/>
      <c r="H152" s="11">
        <f>ROUND(G152*F152,2)</f>
        <v>0</v>
      </c>
    </row>
    <row r="153" spans="1:8" s="5" customFormat="1" ht="30" customHeight="1" x14ac:dyDescent="0.2">
      <c r="A153" s="15" t="s">
        <v>102</v>
      </c>
      <c r="B153" s="9" t="s">
        <v>211</v>
      </c>
      <c r="C153" s="17" t="s">
        <v>103</v>
      </c>
      <c r="D153" s="13" t="s">
        <v>183</v>
      </c>
      <c r="E153" s="18" t="s">
        <v>41</v>
      </c>
      <c r="F153" s="19">
        <v>3600</v>
      </c>
      <c r="G153" s="6"/>
      <c r="H153" s="11">
        <f t="shared" ref="H153" si="19">ROUND(G153*F153,2)</f>
        <v>0</v>
      </c>
    </row>
    <row r="154" spans="1:8" s="14" customFormat="1" ht="32.450000000000003" customHeight="1" x14ac:dyDescent="0.2">
      <c r="A154" s="15" t="s">
        <v>104</v>
      </c>
      <c r="B154" s="9" t="s">
        <v>257</v>
      </c>
      <c r="C154" s="17" t="s">
        <v>106</v>
      </c>
      <c r="D154" s="13" t="s">
        <v>183</v>
      </c>
      <c r="E154" s="18"/>
      <c r="F154" s="19"/>
      <c r="G154" s="4"/>
      <c r="H154" s="11"/>
    </row>
    <row r="155" spans="1:8" s="14" customFormat="1" ht="42" customHeight="1" x14ac:dyDescent="0.2">
      <c r="A155" s="15" t="s">
        <v>420</v>
      </c>
      <c r="B155" s="117" t="s">
        <v>42</v>
      </c>
      <c r="C155" s="118" t="s">
        <v>421</v>
      </c>
      <c r="D155" s="119" t="s">
        <v>2</v>
      </c>
      <c r="E155" s="120" t="s">
        <v>43</v>
      </c>
      <c r="F155" s="121">
        <v>1300</v>
      </c>
      <c r="G155" s="6"/>
      <c r="H155" s="122">
        <f t="shared" ref="H155" si="20">ROUND(G155*F155,2)</f>
        <v>0</v>
      </c>
    </row>
    <row r="156" spans="1:8" s="14" customFormat="1" ht="41.45" customHeight="1" x14ac:dyDescent="0.2">
      <c r="A156" s="3" t="s">
        <v>422</v>
      </c>
      <c r="B156" s="117" t="s">
        <v>49</v>
      </c>
      <c r="C156" s="118" t="s">
        <v>423</v>
      </c>
      <c r="D156" s="119" t="s">
        <v>2</v>
      </c>
      <c r="E156" s="120" t="s">
        <v>43</v>
      </c>
      <c r="F156" s="121">
        <v>3300</v>
      </c>
      <c r="G156" s="6"/>
      <c r="H156" s="122">
        <f t="shared" ref="H156:H160" si="21">ROUND(G156*F156,2)</f>
        <v>0</v>
      </c>
    </row>
    <row r="157" spans="1:8" s="14" customFormat="1" ht="63.6" customHeight="1" x14ac:dyDescent="0.2">
      <c r="A157" s="15" t="s">
        <v>44</v>
      </c>
      <c r="B157" s="9" t="s">
        <v>258</v>
      </c>
      <c r="C157" s="17" t="s">
        <v>45</v>
      </c>
      <c r="D157" s="13" t="s">
        <v>183</v>
      </c>
      <c r="E157" s="18" t="s">
        <v>39</v>
      </c>
      <c r="F157" s="19">
        <v>300</v>
      </c>
      <c r="G157" s="6"/>
      <c r="H157" s="11">
        <f t="shared" si="21"/>
        <v>0</v>
      </c>
    </row>
    <row r="158" spans="1:8" s="5" customFormat="1" ht="30" customHeight="1" x14ac:dyDescent="0.2">
      <c r="A158" s="15" t="s">
        <v>333</v>
      </c>
      <c r="B158" s="9" t="s">
        <v>259</v>
      </c>
      <c r="C158" s="17" t="s">
        <v>334</v>
      </c>
      <c r="D158" s="13" t="s">
        <v>183</v>
      </c>
      <c r="E158" s="18" t="s">
        <v>41</v>
      </c>
      <c r="F158" s="19">
        <v>8400</v>
      </c>
      <c r="G158" s="6"/>
      <c r="H158" s="11">
        <f t="shared" si="21"/>
        <v>0</v>
      </c>
    </row>
    <row r="159" spans="1:8" s="5" customFormat="1" ht="30" customHeight="1" x14ac:dyDescent="0.2">
      <c r="A159" s="3" t="s">
        <v>365</v>
      </c>
      <c r="B159" s="9" t="s">
        <v>260</v>
      </c>
      <c r="C159" s="17" t="s">
        <v>366</v>
      </c>
      <c r="D159" s="13" t="s">
        <v>183</v>
      </c>
      <c r="E159" s="18" t="s">
        <v>39</v>
      </c>
      <c r="F159" s="19">
        <v>130</v>
      </c>
      <c r="G159" s="6"/>
      <c r="H159" s="11">
        <f t="shared" si="21"/>
        <v>0</v>
      </c>
    </row>
    <row r="160" spans="1:8" s="5" customFormat="1" ht="43.9" customHeight="1" x14ac:dyDescent="0.2">
      <c r="A160" s="15" t="s">
        <v>109</v>
      </c>
      <c r="B160" s="9" t="s">
        <v>261</v>
      </c>
      <c r="C160" s="17" t="s">
        <v>111</v>
      </c>
      <c r="D160" s="13" t="s">
        <v>112</v>
      </c>
      <c r="E160" s="18" t="s">
        <v>41</v>
      </c>
      <c r="F160" s="19">
        <v>3700</v>
      </c>
      <c r="G160" s="6"/>
      <c r="H160" s="11">
        <f t="shared" si="21"/>
        <v>0</v>
      </c>
    </row>
    <row r="161" spans="1:8" s="5" customFormat="1" ht="43.9" customHeight="1" x14ac:dyDescent="0.2">
      <c r="A161" s="15" t="s">
        <v>113</v>
      </c>
      <c r="B161" s="9" t="s">
        <v>262</v>
      </c>
      <c r="C161" s="17" t="s">
        <v>115</v>
      </c>
      <c r="D161" s="13" t="s">
        <v>116</v>
      </c>
      <c r="E161" s="18" t="s">
        <v>41</v>
      </c>
      <c r="F161" s="19">
        <v>660</v>
      </c>
      <c r="G161" s="6"/>
      <c r="H161" s="11">
        <f>ROUND(G161*F161,2)</f>
        <v>0</v>
      </c>
    </row>
    <row r="162" spans="1:8" ht="36" customHeight="1" x14ac:dyDescent="0.2">
      <c r="A162" s="51"/>
      <c r="B162" s="58"/>
      <c r="C162" s="69" t="s">
        <v>20</v>
      </c>
      <c r="D162" s="60"/>
      <c r="E162" s="70"/>
      <c r="F162" s="60"/>
      <c r="G162" s="4"/>
      <c r="H162" s="62"/>
    </row>
    <row r="163" spans="1:8" s="14" customFormat="1" ht="30" customHeight="1" x14ac:dyDescent="0.2">
      <c r="A163" s="16" t="s">
        <v>71</v>
      </c>
      <c r="B163" s="9" t="s">
        <v>263</v>
      </c>
      <c r="C163" s="17" t="s">
        <v>72</v>
      </c>
      <c r="D163" s="13" t="s">
        <v>183</v>
      </c>
      <c r="E163" s="18"/>
      <c r="F163" s="19"/>
      <c r="G163" s="4"/>
      <c r="H163" s="11"/>
    </row>
    <row r="164" spans="1:8" s="5" customFormat="1" ht="30" customHeight="1" x14ac:dyDescent="0.2">
      <c r="A164" s="16" t="s">
        <v>73</v>
      </c>
      <c r="B164" s="12" t="s">
        <v>42</v>
      </c>
      <c r="C164" s="17" t="s">
        <v>74</v>
      </c>
      <c r="D164" s="13" t="s">
        <v>2</v>
      </c>
      <c r="E164" s="18" t="s">
        <v>41</v>
      </c>
      <c r="F164" s="19">
        <v>50</v>
      </c>
      <c r="G164" s="6"/>
      <c r="H164" s="11">
        <f>ROUND(G164*F164,2)</f>
        <v>0</v>
      </c>
    </row>
    <row r="165" spans="1:8" s="5" customFormat="1" ht="30" customHeight="1" x14ac:dyDescent="0.2">
      <c r="A165" s="16" t="s">
        <v>184</v>
      </c>
      <c r="B165" s="12" t="s">
        <v>49</v>
      </c>
      <c r="C165" s="17" t="s">
        <v>185</v>
      </c>
      <c r="D165" s="13" t="s">
        <v>2</v>
      </c>
      <c r="E165" s="18" t="s">
        <v>41</v>
      </c>
      <c r="F165" s="19">
        <v>3770</v>
      </c>
      <c r="G165" s="6"/>
      <c r="H165" s="11">
        <f>ROUND(G165*F165,2)</f>
        <v>0</v>
      </c>
    </row>
    <row r="166" spans="1:8" s="14" customFormat="1" ht="43.9" customHeight="1" x14ac:dyDescent="0.2">
      <c r="A166" s="16" t="s">
        <v>171</v>
      </c>
      <c r="B166" s="9" t="s">
        <v>264</v>
      </c>
      <c r="C166" s="17" t="s">
        <v>172</v>
      </c>
      <c r="D166" s="13" t="s">
        <v>121</v>
      </c>
      <c r="E166" s="18"/>
      <c r="F166" s="19"/>
      <c r="G166" s="4"/>
      <c r="H166" s="11"/>
    </row>
    <row r="167" spans="1:8" s="5" customFormat="1" ht="30" customHeight="1" x14ac:dyDescent="0.2">
      <c r="A167" s="16" t="s">
        <v>173</v>
      </c>
      <c r="B167" s="12" t="s">
        <v>42</v>
      </c>
      <c r="C167" s="17" t="s">
        <v>122</v>
      </c>
      <c r="D167" s="13" t="s">
        <v>2</v>
      </c>
      <c r="E167" s="18" t="s">
        <v>41</v>
      </c>
      <c r="F167" s="19">
        <v>20</v>
      </c>
      <c r="G167" s="6"/>
      <c r="H167" s="11">
        <f t="shared" ref="H167" si="22">ROUND(G167*F167,2)</f>
        <v>0</v>
      </c>
    </row>
    <row r="168" spans="1:8" s="14" customFormat="1" ht="43.9" customHeight="1" x14ac:dyDescent="0.2">
      <c r="A168" s="16" t="s">
        <v>213</v>
      </c>
      <c r="B168" s="9" t="s">
        <v>265</v>
      </c>
      <c r="C168" s="17" t="s">
        <v>214</v>
      </c>
      <c r="D168" s="13" t="s">
        <v>121</v>
      </c>
      <c r="E168" s="18"/>
      <c r="F168" s="19"/>
      <c r="G168" s="4"/>
      <c r="H168" s="11"/>
    </row>
    <row r="169" spans="1:8" s="5" customFormat="1" ht="30" customHeight="1" x14ac:dyDescent="0.2">
      <c r="A169" s="16" t="s">
        <v>215</v>
      </c>
      <c r="B169" s="12" t="s">
        <v>42</v>
      </c>
      <c r="C169" s="17" t="s">
        <v>122</v>
      </c>
      <c r="D169" s="13" t="s">
        <v>216</v>
      </c>
      <c r="E169" s="18"/>
      <c r="F169" s="19"/>
      <c r="G169" s="4"/>
      <c r="H169" s="11"/>
    </row>
    <row r="170" spans="1:8" s="5" customFormat="1" ht="30" customHeight="1" x14ac:dyDescent="0.2">
      <c r="A170" s="16" t="s">
        <v>217</v>
      </c>
      <c r="B170" s="74" t="s">
        <v>123</v>
      </c>
      <c r="C170" s="17" t="s">
        <v>218</v>
      </c>
      <c r="D170" s="13"/>
      <c r="E170" s="18" t="s">
        <v>41</v>
      </c>
      <c r="F170" s="19">
        <v>10</v>
      </c>
      <c r="G170" s="6"/>
      <c r="H170" s="11">
        <f t="shared" ref="H170:H173" si="23">ROUND(G170*F170,2)</f>
        <v>0</v>
      </c>
    </row>
    <row r="171" spans="1:8" s="5" customFormat="1" ht="30" customHeight="1" x14ac:dyDescent="0.2">
      <c r="A171" s="16" t="s">
        <v>219</v>
      </c>
      <c r="B171" s="74" t="s">
        <v>124</v>
      </c>
      <c r="C171" s="17" t="s">
        <v>220</v>
      </c>
      <c r="D171" s="13"/>
      <c r="E171" s="18" t="s">
        <v>41</v>
      </c>
      <c r="F171" s="19">
        <v>10</v>
      </c>
      <c r="G171" s="6"/>
      <c r="H171" s="11">
        <f t="shared" si="23"/>
        <v>0</v>
      </c>
    </row>
    <row r="172" spans="1:8" s="5" customFormat="1" ht="30" customHeight="1" x14ac:dyDescent="0.2">
      <c r="A172" s="16" t="s">
        <v>231</v>
      </c>
      <c r="B172" s="74" t="s">
        <v>125</v>
      </c>
      <c r="C172" s="17" t="s">
        <v>232</v>
      </c>
      <c r="D172" s="13" t="s">
        <v>2</v>
      </c>
      <c r="E172" s="18" t="s">
        <v>41</v>
      </c>
      <c r="F172" s="19">
        <v>20</v>
      </c>
      <c r="G172" s="6"/>
      <c r="H172" s="11">
        <f t="shared" si="23"/>
        <v>0</v>
      </c>
    </row>
    <row r="173" spans="1:8" s="14" customFormat="1" ht="30" customHeight="1" x14ac:dyDescent="0.2">
      <c r="A173" s="16" t="s">
        <v>367</v>
      </c>
      <c r="B173" s="9" t="s">
        <v>266</v>
      </c>
      <c r="C173" s="17" t="s">
        <v>368</v>
      </c>
      <c r="D173" s="13" t="s">
        <v>410</v>
      </c>
      <c r="E173" s="18" t="s">
        <v>41</v>
      </c>
      <c r="F173" s="8">
        <v>190</v>
      </c>
      <c r="G173" s="6"/>
      <c r="H173" s="11">
        <f t="shared" si="23"/>
        <v>0</v>
      </c>
    </row>
    <row r="174" spans="1:8" s="5" customFormat="1" ht="30" customHeight="1" x14ac:dyDescent="0.2">
      <c r="A174" s="16" t="s">
        <v>129</v>
      </c>
      <c r="B174" s="9" t="s">
        <v>267</v>
      </c>
      <c r="C174" s="17" t="s">
        <v>131</v>
      </c>
      <c r="D174" s="13" t="s">
        <v>187</v>
      </c>
      <c r="E174" s="18" t="s">
        <v>48</v>
      </c>
      <c r="F174" s="8">
        <v>2</v>
      </c>
      <c r="G174" s="6"/>
      <c r="H174" s="11">
        <f>ROUND(G174*F174,2)</f>
        <v>0</v>
      </c>
    </row>
    <row r="175" spans="1:8" ht="36" customHeight="1" x14ac:dyDescent="0.2">
      <c r="A175" s="51"/>
      <c r="B175" s="71"/>
      <c r="C175" s="69" t="s">
        <v>21</v>
      </c>
      <c r="D175" s="60"/>
      <c r="E175" s="61"/>
      <c r="F175" s="61"/>
      <c r="G175" s="4"/>
      <c r="H175" s="62"/>
    </row>
    <row r="176" spans="1:8" s="14" customFormat="1" ht="43.9" customHeight="1" x14ac:dyDescent="0.2">
      <c r="A176" s="3" t="s">
        <v>57</v>
      </c>
      <c r="B176" s="9" t="s">
        <v>268</v>
      </c>
      <c r="C176" s="17" t="s">
        <v>58</v>
      </c>
      <c r="D176" s="13" t="s">
        <v>190</v>
      </c>
      <c r="E176" s="18"/>
      <c r="F176" s="8"/>
      <c r="G176" s="4"/>
      <c r="H176" s="72"/>
    </row>
    <row r="177" spans="1:8" s="14" customFormat="1" ht="43.9" customHeight="1" x14ac:dyDescent="0.2">
      <c r="A177" s="3" t="s">
        <v>79</v>
      </c>
      <c r="B177" s="12" t="s">
        <v>42</v>
      </c>
      <c r="C177" s="17" t="s">
        <v>189</v>
      </c>
      <c r="D177" s="13" t="s">
        <v>2</v>
      </c>
      <c r="E177" s="18" t="s">
        <v>41</v>
      </c>
      <c r="F177" s="8">
        <v>80</v>
      </c>
      <c r="G177" s="6"/>
      <c r="H177" s="11">
        <f>ROUND(G177*F177,2)</f>
        <v>0</v>
      </c>
    </row>
    <row r="178" spans="1:8" s="14" customFormat="1" ht="43.9" customHeight="1" x14ac:dyDescent="0.2">
      <c r="A178" s="3" t="s">
        <v>59</v>
      </c>
      <c r="B178" s="9" t="s">
        <v>269</v>
      </c>
      <c r="C178" s="17" t="s">
        <v>60</v>
      </c>
      <c r="D178" s="13" t="s">
        <v>190</v>
      </c>
      <c r="E178" s="18"/>
      <c r="F178" s="8"/>
      <c r="G178" s="4"/>
      <c r="H178" s="72"/>
    </row>
    <row r="179" spans="1:8" s="14" customFormat="1" ht="75" customHeight="1" x14ac:dyDescent="0.2">
      <c r="A179" s="3" t="s">
        <v>292</v>
      </c>
      <c r="B179" s="12" t="s">
        <v>42</v>
      </c>
      <c r="C179" s="17" t="s">
        <v>294</v>
      </c>
      <c r="D179" s="13" t="s">
        <v>293</v>
      </c>
      <c r="E179" s="18" t="s">
        <v>54</v>
      </c>
      <c r="F179" s="8">
        <v>30</v>
      </c>
      <c r="G179" s="6"/>
      <c r="H179" s="11">
        <f>ROUND(G179*F179,2)</f>
        <v>0</v>
      </c>
    </row>
    <row r="180" spans="1:8" s="14" customFormat="1" ht="75" customHeight="1" x14ac:dyDescent="0.2">
      <c r="A180" s="3" t="s">
        <v>295</v>
      </c>
      <c r="B180" s="12" t="s">
        <v>417</v>
      </c>
      <c r="C180" s="17" t="s">
        <v>296</v>
      </c>
      <c r="D180" s="13" t="s">
        <v>297</v>
      </c>
      <c r="E180" s="18" t="s">
        <v>54</v>
      </c>
      <c r="F180" s="8">
        <v>40</v>
      </c>
      <c r="G180" s="6"/>
      <c r="H180" s="11">
        <f>ROUND(G180*F180,2)</f>
        <v>0</v>
      </c>
    </row>
    <row r="181" spans="1:8" s="14" customFormat="1" ht="75" customHeight="1" x14ac:dyDescent="0.2">
      <c r="A181" s="3" t="s">
        <v>300</v>
      </c>
      <c r="B181" s="12" t="s">
        <v>418</v>
      </c>
      <c r="C181" s="17" t="s">
        <v>301</v>
      </c>
      <c r="D181" s="13" t="s">
        <v>320</v>
      </c>
      <c r="E181" s="18" t="s">
        <v>54</v>
      </c>
      <c r="F181" s="8">
        <v>10</v>
      </c>
      <c r="G181" s="6"/>
      <c r="H181" s="11">
        <f t="shared" ref="H181:H182" si="24">ROUND(G181*F181,2)</f>
        <v>0</v>
      </c>
    </row>
    <row r="182" spans="1:8" s="14" customFormat="1" ht="30" customHeight="1" x14ac:dyDescent="0.2">
      <c r="A182" s="3" t="s">
        <v>175</v>
      </c>
      <c r="B182" s="9" t="s">
        <v>270</v>
      </c>
      <c r="C182" s="17" t="s">
        <v>176</v>
      </c>
      <c r="D182" s="13" t="s">
        <v>177</v>
      </c>
      <c r="E182" s="18" t="s">
        <v>41</v>
      </c>
      <c r="F182" s="8">
        <v>80</v>
      </c>
      <c r="G182" s="6"/>
      <c r="H182" s="11">
        <f t="shared" si="24"/>
        <v>0</v>
      </c>
    </row>
    <row r="183" spans="1:8" s="5" customFormat="1" ht="43.9" customHeight="1" x14ac:dyDescent="0.2">
      <c r="A183" s="3" t="s">
        <v>302</v>
      </c>
      <c r="B183" s="9" t="s">
        <v>271</v>
      </c>
      <c r="C183" s="17" t="s">
        <v>303</v>
      </c>
      <c r="D183" s="13" t="s">
        <v>332</v>
      </c>
      <c r="E183" s="73"/>
      <c r="F183" s="19"/>
      <c r="G183" s="4"/>
      <c r="H183" s="72"/>
    </row>
    <row r="184" spans="1:8" s="5" customFormat="1" ht="30" customHeight="1" x14ac:dyDescent="0.2">
      <c r="A184" s="3" t="s">
        <v>304</v>
      </c>
      <c r="B184" s="12" t="s">
        <v>42</v>
      </c>
      <c r="C184" s="17" t="s">
        <v>222</v>
      </c>
      <c r="D184" s="13"/>
      <c r="E184" s="18"/>
      <c r="F184" s="19"/>
      <c r="G184" s="4"/>
      <c r="H184" s="72"/>
    </row>
    <row r="185" spans="1:8" s="5" customFormat="1" ht="30" customHeight="1" x14ac:dyDescent="0.2">
      <c r="A185" s="3" t="s">
        <v>305</v>
      </c>
      <c r="B185" s="74" t="s">
        <v>123</v>
      </c>
      <c r="C185" s="17" t="s">
        <v>135</v>
      </c>
      <c r="D185" s="13"/>
      <c r="E185" s="18" t="s">
        <v>43</v>
      </c>
      <c r="F185" s="19">
        <v>350</v>
      </c>
      <c r="G185" s="6"/>
      <c r="H185" s="11">
        <f>ROUND(G185*F185,2)</f>
        <v>0</v>
      </c>
    </row>
    <row r="186" spans="1:8" s="5" customFormat="1" ht="30" customHeight="1" x14ac:dyDescent="0.2">
      <c r="A186" s="3" t="s">
        <v>306</v>
      </c>
      <c r="B186" s="12" t="s">
        <v>49</v>
      </c>
      <c r="C186" s="17" t="s">
        <v>75</v>
      </c>
      <c r="D186" s="13"/>
      <c r="E186" s="18"/>
      <c r="F186" s="19"/>
      <c r="G186" s="4"/>
      <c r="H186" s="72"/>
    </row>
    <row r="187" spans="1:8" s="5" customFormat="1" ht="30" customHeight="1" x14ac:dyDescent="0.2">
      <c r="A187" s="3" t="s">
        <v>307</v>
      </c>
      <c r="B187" s="74" t="s">
        <v>123</v>
      </c>
      <c r="C187" s="17" t="s">
        <v>135</v>
      </c>
      <c r="D187" s="13"/>
      <c r="E187" s="18" t="s">
        <v>43</v>
      </c>
      <c r="F187" s="19">
        <v>50</v>
      </c>
      <c r="G187" s="6"/>
      <c r="H187" s="11">
        <f>ROUND(G187*F187,2)</f>
        <v>0</v>
      </c>
    </row>
    <row r="188" spans="1:8" s="5" customFormat="1" ht="39.950000000000003" customHeight="1" x14ac:dyDescent="0.2">
      <c r="A188" s="3" t="s">
        <v>340</v>
      </c>
      <c r="B188" s="9" t="s">
        <v>272</v>
      </c>
      <c r="C188" s="17" t="s">
        <v>341</v>
      </c>
      <c r="D188" s="13" t="s">
        <v>342</v>
      </c>
      <c r="E188" s="18" t="s">
        <v>43</v>
      </c>
      <c r="F188" s="19">
        <v>400</v>
      </c>
      <c r="G188" s="6"/>
      <c r="H188" s="11">
        <f>ROUND(G188*F188,2)</f>
        <v>0</v>
      </c>
    </row>
    <row r="189" spans="1:8" ht="36" customHeight="1" x14ac:dyDescent="0.2">
      <c r="A189" s="51"/>
      <c r="B189" s="71"/>
      <c r="C189" s="69" t="s">
        <v>22</v>
      </c>
      <c r="D189" s="60"/>
      <c r="E189" s="75"/>
      <c r="F189" s="61"/>
      <c r="G189" s="4"/>
      <c r="H189" s="62"/>
    </row>
    <row r="190" spans="1:8" s="14" customFormat="1" ht="30" customHeight="1" x14ac:dyDescent="0.2">
      <c r="A190" s="3" t="s">
        <v>61</v>
      </c>
      <c r="B190" s="9" t="s">
        <v>273</v>
      </c>
      <c r="C190" s="17" t="s">
        <v>62</v>
      </c>
      <c r="D190" s="13" t="s">
        <v>137</v>
      </c>
      <c r="E190" s="18" t="s">
        <v>54</v>
      </c>
      <c r="F190" s="8">
        <v>200</v>
      </c>
      <c r="G190" s="6"/>
      <c r="H190" s="11">
        <f>ROUND(G190*F190,2)</f>
        <v>0</v>
      </c>
    </row>
    <row r="191" spans="1:8" ht="48" customHeight="1" x14ac:dyDescent="0.2">
      <c r="A191" s="51"/>
      <c r="B191" s="71"/>
      <c r="C191" s="69" t="s">
        <v>23</v>
      </c>
      <c r="D191" s="60"/>
      <c r="E191" s="75"/>
      <c r="F191" s="61"/>
      <c r="G191" s="4"/>
      <c r="H191" s="62"/>
    </row>
    <row r="192" spans="1:8" s="14" customFormat="1" ht="30" customHeight="1" x14ac:dyDescent="0.2">
      <c r="A192" s="3" t="s">
        <v>138</v>
      </c>
      <c r="B192" s="9" t="s">
        <v>274</v>
      </c>
      <c r="C192" s="17" t="s">
        <v>140</v>
      </c>
      <c r="D192" s="13" t="s">
        <v>141</v>
      </c>
      <c r="E192" s="18"/>
      <c r="F192" s="8"/>
      <c r="G192" s="4"/>
      <c r="H192" s="72"/>
    </row>
    <row r="193" spans="1:8" s="14" customFormat="1" ht="30" customHeight="1" x14ac:dyDescent="0.2">
      <c r="A193" s="3"/>
      <c r="B193" s="12" t="s">
        <v>42</v>
      </c>
      <c r="C193" s="17" t="s">
        <v>371</v>
      </c>
      <c r="D193" s="13"/>
      <c r="E193" s="18" t="s">
        <v>48</v>
      </c>
      <c r="F193" s="8">
        <v>2</v>
      </c>
      <c r="G193" s="6"/>
      <c r="H193" s="11">
        <f>ROUND(G193*F193,2)</f>
        <v>0</v>
      </c>
    </row>
    <row r="194" spans="1:8" s="14" customFormat="1" ht="30" customHeight="1" x14ac:dyDescent="0.2">
      <c r="A194" s="3"/>
      <c r="B194" s="12" t="s">
        <v>417</v>
      </c>
      <c r="C194" s="17" t="s">
        <v>343</v>
      </c>
      <c r="D194" s="13"/>
      <c r="E194" s="18" t="s">
        <v>48</v>
      </c>
      <c r="F194" s="8">
        <v>1</v>
      </c>
      <c r="G194" s="6"/>
      <c r="H194" s="11">
        <f>ROUND(G194*F194,2)</f>
        <v>0</v>
      </c>
    </row>
    <row r="195" spans="1:8" s="5" customFormat="1" ht="30" customHeight="1" x14ac:dyDescent="0.2">
      <c r="A195" s="3" t="s">
        <v>143</v>
      </c>
      <c r="B195" s="9" t="s">
        <v>275</v>
      </c>
      <c r="C195" s="17" t="s">
        <v>145</v>
      </c>
      <c r="D195" s="13" t="s">
        <v>141</v>
      </c>
      <c r="E195" s="18"/>
      <c r="F195" s="8"/>
      <c r="G195" s="4"/>
      <c r="H195" s="72"/>
    </row>
    <row r="196" spans="1:8" s="5" customFormat="1" ht="30" customHeight="1" x14ac:dyDescent="0.2">
      <c r="A196" s="3" t="s">
        <v>146</v>
      </c>
      <c r="B196" s="12" t="s">
        <v>42</v>
      </c>
      <c r="C196" s="17" t="s">
        <v>147</v>
      </c>
      <c r="D196" s="13"/>
      <c r="E196" s="18"/>
      <c r="F196" s="8"/>
      <c r="G196" s="4"/>
      <c r="H196" s="72"/>
    </row>
    <row r="197" spans="1:8" s="5" customFormat="1" ht="43.9" customHeight="1" x14ac:dyDescent="0.2">
      <c r="A197" s="3" t="s">
        <v>148</v>
      </c>
      <c r="B197" s="74" t="s">
        <v>123</v>
      </c>
      <c r="C197" s="17" t="s">
        <v>328</v>
      </c>
      <c r="D197" s="13"/>
      <c r="E197" s="18" t="s">
        <v>54</v>
      </c>
      <c r="F197" s="8">
        <v>30</v>
      </c>
      <c r="G197" s="6"/>
      <c r="H197" s="11">
        <f>ROUND(G197*F197,2)</f>
        <v>0</v>
      </c>
    </row>
    <row r="198" spans="1:8" s="14" customFormat="1" ht="30" customHeight="1" x14ac:dyDescent="0.2">
      <c r="A198" s="3" t="s">
        <v>193</v>
      </c>
      <c r="B198" s="9" t="s">
        <v>276</v>
      </c>
      <c r="C198" s="17" t="s">
        <v>194</v>
      </c>
      <c r="D198" s="13" t="s">
        <v>141</v>
      </c>
      <c r="E198" s="18" t="s">
        <v>48</v>
      </c>
      <c r="F198" s="8">
        <v>1</v>
      </c>
      <c r="G198" s="6"/>
      <c r="H198" s="11">
        <f t="shared" ref="H198" si="25">ROUND(G198*F198,2)</f>
        <v>0</v>
      </c>
    </row>
    <row r="199" spans="1:8" s="22" customFormat="1" ht="30" customHeight="1" x14ac:dyDescent="0.2">
      <c r="A199" s="3" t="s">
        <v>372</v>
      </c>
      <c r="B199" s="9" t="s">
        <v>277</v>
      </c>
      <c r="C199" s="10" t="s">
        <v>373</v>
      </c>
      <c r="D199" s="13" t="s">
        <v>374</v>
      </c>
      <c r="E199" s="18"/>
      <c r="F199" s="8"/>
      <c r="G199" s="4"/>
      <c r="H199" s="72"/>
    </row>
    <row r="200" spans="1:8" s="5" customFormat="1" ht="30" customHeight="1" x14ac:dyDescent="0.2">
      <c r="A200" s="3" t="s">
        <v>375</v>
      </c>
      <c r="B200" s="12" t="s">
        <v>42</v>
      </c>
      <c r="C200" s="17" t="s">
        <v>376</v>
      </c>
      <c r="D200" s="13"/>
      <c r="E200" s="18" t="s">
        <v>54</v>
      </c>
      <c r="F200" s="8">
        <v>40</v>
      </c>
      <c r="G200" s="6"/>
      <c r="H200" s="11">
        <f t="shared" ref="H200:H202" si="26">ROUND(G200*F200,2)</f>
        <v>0</v>
      </c>
    </row>
    <row r="201" spans="1:8" s="5" customFormat="1" ht="30" customHeight="1" x14ac:dyDescent="0.2">
      <c r="A201" s="3" t="s">
        <v>377</v>
      </c>
      <c r="B201" s="12" t="s">
        <v>417</v>
      </c>
      <c r="C201" s="17" t="s">
        <v>383</v>
      </c>
      <c r="D201" s="13"/>
      <c r="E201" s="18" t="s">
        <v>54</v>
      </c>
      <c r="F201" s="8">
        <v>5</v>
      </c>
      <c r="G201" s="6"/>
      <c r="H201" s="11">
        <f t="shared" si="26"/>
        <v>0</v>
      </c>
    </row>
    <row r="202" spans="1:8" s="22" customFormat="1" ht="30" customHeight="1" x14ac:dyDescent="0.2">
      <c r="A202" s="3" t="s">
        <v>378</v>
      </c>
      <c r="B202" s="9" t="s">
        <v>278</v>
      </c>
      <c r="C202" s="10" t="s">
        <v>379</v>
      </c>
      <c r="D202" s="13" t="s">
        <v>374</v>
      </c>
      <c r="E202" s="18"/>
      <c r="F202" s="8"/>
      <c r="G202" s="4"/>
      <c r="H202" s="72">
        <f t="shared" si="26"/>
        <v>0</v>
      </c>
    </row>
    <row r="203" spans="1:8" s="5" customFormat="1" ht="30" customHeight="1" x14ac:dyDescent="0.2">
      <c r="A203" s="3" t="s">
        <v>380</v>
      </c>
      <c r="B203" s="12" t="s">
        <v>42</v>
      </c>
      <c r="C203" s="17" t="s">
        <v>376</v>
      </c>
      <c r="D203" s="13"/>
      <c r="E203" s="18" t="s">
        <v>54</v>
      </c>
      <c r="F203" s="8">
        <v>40</v>
      </c>
      <c r="G203" s="6"/>
      <c r="H203" s="11">
        <f t="shared" ref="H203:H208" si="27">ROUND(G203*F203,2)</f>
        <v>0</v>
      </c>
    </row>
    <row r="204" spans="1:8" s="5" customFormat="1" ht="30" customHeight="1" x14ac:dyDescent="0.2">
      <c r="A204" s="3" t="s">
        <v>381</v>
      </c>
      <c r="B204" s="12" t="s">
        <v>417</v>
      </c>
      <c r="C204" s="17" t="s">
        <v>382</v>
      </c>
      <c r="D204" s="13"/>
      <c r="E204" s="18" t="s">
        <v>54</v>
      </c>
      <c r="F204" s="8">
        <v>5</v>
      </c>
      <c r="G204" s="6"/>
      <c r="H204" s="11">
        <f t="shared" si="27"/>
        <v>0</v>
      </c>
    </row>
    <row r="205" spans="1:8" s="22" customFormat="1" ht="30" customHeight="1" x14ac:dyDescent="0.2">
      <c r="A205" s="3" t="s">
        <v>384</v>
      </c>
      <c r="B205" s="9" t="s">
        <v>308</v>
      </c>
      <c r="C205" s="10" t="s">
        <v>385</v>
      </c>
      <c r="D205" s="13" t="s">
        <v>374</v>
      </c>
      <c r="E205" s="18" t="s">
        <v>48</v>
      </c>
      <c r="F205" s="8">
        <v>1</v>
      </c>
      <c r="G205" s="6"/>
      <c r="H205" s="11">
        <f t="shared" si="27"/>
        <v>0</v>
      </c>
    </row>
    <row r="206" spans="1:8" s="14" customFormat="1" ht="42.6" customHeight="1" x14ac:dyDescent="0.2">
      <c r="A206" s="3" t="s">
        <v>386</v>
      </c>
      <c r="B206" s="9" t="s">
        <v>309</v>
      </c>
      <c r="C206" s="17" t="s">
        <v>387</v>
      </c>
      <c r="D206" s="13" t="s">
        <v>374</v>
      </c>
      <c r="E206" s="18" t="s">
        <v>54</v>
      </c>
      <c r="F206" s="8">
        <v>10</v>
      </c>
      <c r="G206" s="6"/>
      <c r="H206" s="11">
        <f t="shared" si="27"/>
        <v>0</v>
      </c>
    </row>
    <row r="207" spans="1:8" s="14" customFormat="1" ht="42.6" customHeight="1" x14ac:dyDescent="0.2">
      <c r="A207" s="3" t="s">
        <v>388</v>
      </c>
      <c r="B207" s="9" t="s">
        <v>310</v>
      </c>
      <c r="C207" s="17" t="s">
        <v>389</v>
      </c>
      <c r="D207" s="13" t="s">
        <v>374</v>
      </c>
      <c r="E207" s="18" t="s">
        <v>54</v>
      </c>
      <c r="F207" s="8">
        <v>10</v>
      </c>
      <c r="G207" s="6"/>
      <c r="H207" s="11">
        <f t="shared" si="27"/>
        <v>0</v>
      </c>
    </row>
    <row r="208" spans="1:8" s="22" customFormat="1" ht="30" customHeight="1" x14ac:dyDescent="0.2">
      <c r="A208" s="3" t="s">
        <v>390</v>
      </c>
      <c r="B208" s="9" t="s">
        <v>311</v>
      </c>
      <c r="C208" s="10" t="s">
        <v>391</v>
      </c>
      <c r="D208" s="13" t="s">
        <v>374</v>
      </c>
      <c r="E208" s="18" t="s">
        <v>48</v>
      </c>
      <c r="F208" s="8">
        <v>2</v>
      </c>
      <c r="G208" s="6"/>
      <c r="H208" s="11">
        <f t="shared" si="27"/>
        <v>0</v>
      </c>
    </row>
    <row r="209" spans="1:8" ht="36" customHeight="1" x14ac:dyDescent="0.2">
      <c r="A209" s="51"/>
      <c r="B209" s="76"/>
      <c r="C209" s="69" t="s">
        <v>24</v>
      </c>
      <c r="D209" s="60"/>
      <c r="E209" s="75"/>
      <c r="F209" s="61"/>
      <c r="G209" s="4"/>
      <c r="H209" s="62"/>
    </row>
    <row r="210" spans="1:8" s="5" customFormat="1" ht="44.1" customHeight="1" x14ac:dyDescent="0.2">
      <c r="A210" s="3" t="s">
        <v>63</v>
      </c>
      <c r="B210" s="9" t="s">
        <v>312</v>
      </c>
      <c r="C210" s="24" t="s">
        <v>223</v>
      </c>
      <c r="D210" s="7" t="s">
        <v>224</v>
      </c>
      <c r="E210" s="18" t="s">
        <v>48</v>
      </c>
      <c r="F210" s="8">
        <v>1</v>
      </c>
      <c r="G210" s="6"/>
      <c r="H210" s="11">
        <f>ROUND(G210*F210,2)</f>
        <v>0</v>
      </c>
    </row>
    <row r="211" spans="1:8" s="14" customFormat="1" ht="30" customHeight="1" x14ac:dyDescent="0.2">
      <c r="A211" s="3" t="s">
        <v>64</v>
      </c>
      <c r="B211" s="9" t="s">
        <v>313</v>
      </c>
      <c r="C211" s="24" t="s">
        <v>225</v>
      </c>
      <c r="D211" s="7" t="s">
        <v>224</v>
      </c>
      <c r="E211" s="18"/>
      <c r="F211" s="8"/>
      <c r="G211" s="4"/>
      <c r="H211" s="72"/>
    </row>
    <row r="212" spans="1:8" s="5" customFormat="1" ht="30" customHeight="1" x14ac:dyDescent="0.2">
      <c r="A212" s="3" t="s">
        <v>197</v>
      </c>
      <c r="B212" s="12" t="s">
        <v>42</v>
      </c>
      <c r="C212" s="17" t="s">
        <v>198</v>
      </c>
      <c r="D212" s="13"/>
      <c r="E212" s="18" t="s">
        <v>48</v>
      </c>
      <c r="F212" s="8">
        <v>1</v>
      </c>
      <c r="G212" s="6"/>
      <c r="H212" s="11">
        <f>ROUND(G212*F212,2)</f>
        <v>0</v>
      </c>
    </row>
    <row r="213" spans="1:8" s="5" customFormat="1" ht="30" customHeight="1" x14ac:dyDescent="0.2">
      <c r="A213" s="3" t="s">
        <v>65</v>
      </c>
      <c r="B213" s="12" t="s">
        <v>417</v>
      </c>
      <c r="C213" s="17" t="s">
        <v>163</v>
      </c>
      <c r="D213" s="13"/>
      <c r="E213" s="18" t="s">
        <v>48</v>
      </c>
      <c r="F213" s="8">
        <v>1</v>
      </c>
      <c r="G213" s="6"/>
      <c r="H213" s="11">
        <f>ROUND(G213*F213,2)</f>
        <v>0</v>
      </c>
    </row>
    <row r="214" spans="1:8" ht="36" customHeight="1" x14ac:dyDescent="0.2">
      <c r="A214" s="51"/>
      <c r="B214" s="58"/>
      <c r="C214" s="69" t="s">
        <v>25</v>
      </c>
      <c r="D214" s="60"/>
      <c r="E214" s="70"/>
      <c r="F214" s="60"/>
      <c r="G214" s="4"/>
      <c r="H214" s="62"/>
    </row>
    <row r="215" spans="1:8" s="5" customFormat="1" ht="30" customHeight="1" x14ac:dyDescent="0.2">
      <c r="A215" s="16" t="s">
        <v>354</v>
      </c>
      <c r="B215" s="9" t="s">
        <v>315</v>
      </c>
      <c r="C215" s="17" t="s">
        <v>355</v>
      </c>
      <c r="D215" s="13" t="s">
        <v>356</v>
      </c>
      <c r="E215" s="18" t="s">
        <v>41</v>
      </c>
      <c r="F215" s="19">
        <v>8400</v>
      </c>
      <c r="G215" s="6"/>
      <c r="H215" s="11">
        <f>ROUND(G215*F215,2)</f>
        <v>0</v>
      </c>
    </row>
    <row r="216" spans="1:8" ht="36" customHeight="1" x14ac:dyDescent="0.2">
      <c r="A216" s="51"/>
      <c r="B216" s="79"/>
      <c r="C216" s="69" t="s">
        <v>26</v>
      </c>
      <c r="D216" s="60"/>
      <c r="E216" s="75"/>
      <c r="F216" s="61"/>
      <c r="G216" s="4"/>
      <c r="H216" s="62"/>
    </row>
    <row r="217" spans="1:8" s="14" customFormat="1" ht="30" customHeight="1" x14ac:dyDescent="0.2">
      <c r="A217" s="16" t="s">
        <v>357</v>
      </c>
      <c r="B217" s="80" t="s">
        <v>413</v>
      </c>
      <c r="C217" s="17" t="s">
        <v>358</v>
      </c>
      <c r="D217" s="13" t="s">
        <v>359</v>
      </c>
      <c r="E217" s="18" t="s">
        <v>39</v>
      </c>
      <c r="F217" s="19">
        <v>5</v>
      </c>
      <c r="G217" s="6"/>
      <c r="H217" s="11">
        <f t="shared" ref="H217:H219" si="28">ROUND(G217*F217,2)</f>
        <v>0</v>
      </c>
    </row>
    <row r="218" spans="1:8" s="14" customFormat="1" ht="30" customHeight="1" x14ac:dyDescent="0.2">
      <c r="A218" s="16"/>
      <c r="B218" s="80" t="s">
        <v>414</v>
      </c>
      <c r="C218" s="17" t="s">
        <v>360</v>
      </c>
      <c r="D218" s="13" t="s">
        <v>204</v>
      </c>
      <c r="E218" s="18" t="s">
        <v>48</v>
      </c>
      <c r="F218" s="19">
        <v>8</v>
      </c>
      <c r="G218" s="6"/>
      <c r="H218" s="11">
        <f t="shared" ref="H218" si="29">ROUND(G218*F218,2)</f>
        <v>0</v>
      </c>
    </row>
    <row r="219" spans="1:8" s="14" customFormat="1" ht="30" customHeight="1" x14ac:dyDescent="0.2">
      <c r="A219" s="16"/>
      <c r="B219" s="80" t="s">
        <v>415</v>
      </c>
      <c r="C219" s="17" t="s">
        <v>411</v>
      </c>
      <c r="D219" s="13" t="s">
        <v>204</v>
      </c>
      <c r="E219" s="18" t="s">
        <v>48</v>
      </c>
      <c r="F219" s="19">
        <v>2</v>
      </c>
      <c r="G219" s="6"/>
      <c r="H219" s="11">
        <f t="shared" si="28"/>
        <v>0</v>
      </c>
    </row>
    <row r="220" spans="1:8" s="57" customFormat="1" ht="30" customHeight="1" thickBot="1" x14ac:dyDescent="0.25">
      <c r="A220" s="81"/>
      <c r="B220" s="78" t="s">
        <v>14</v>
      </c>
      <c r="C220" s="147" t="str">
        <f>C149</f>
        <v>RALEIGH STREET (SPRINGFIELD ROAD TO DONWOOD AVENUE - ASPHALT RECONSTRUCTION</v>
      </c>
      <c r="D220" s="148"/>
      <c r="E220" s="148"/>
      <c r="F220" s="149"/>
      <c r="G220" s="81" t="s">
        <v>17</v>
      </c>
      <c r="H220" s="81">
        <f>SUM(H149:H219)</f>
        <v>0</v>
      </c>
    </row>
    <row r="221" spans="1:8" s="57" customFormat="1" ht="30" customHeight="1" thickTop="1" x14ac:dyDescent="0.2">
      <c r="A221" s="54"/>
      <c r="B221" s="55" t="s">
        <v>15</v>
      </c>
      <c r="C221" s="144" t="s">
        <v>201</v>
      </c>
      <c r="D221" s="153"/>
      <c r="E221" s="153"/>
      <c r="F221" s="146"/>
      <c r="G221" s="4"/>
      <c r="H221" s="56"/>
    </row>
    <row r="222" spans="1:8" ht="47.25" x14ac:dyDescent="0.2">
      <c r="A222" s="51"/>
      <c r="B222" s="58"/>
      <c r="C222" s="82" t="s">
        <v>408</v>
      </c>
      <c r="D222" s="60"/>
      <c r="E222" s="61" t="s">
        <v>2</v>
      </c>
      <c r="F222" s="61" t="s">
        <v>2</v>
      </c>
      <c r="G222" s="4"/>
      <c r="H222" s="62"/>
    </row>
    <row r="223" spans="1:8" s="14" customFormat="1" ht="30" customHeight="1" x14ac:dyDescent="0.2">
      <c r="A223" s="3"/>
      <c r="B223" s="9" t="s">
        <v>279</v>
      </c>
      <c r="C223" s="17" t="s">
        <v>369</v>
      </c>
      <c r="D223" s="13" t="s">
        <v>141</v>
      </c>
      <c r="E223" s="18"/>
      <c r="F223" s="8"/>
      <c r="G223" s="4"/>
      <c r="H223" s="72"/>
    </row>
    <row r="224" spans="1:8" s="14" customFormat="1" ht="30" customHeight="1" x14ac:dyDescent="0.2">
      <c r="A224" s="3"/>
      <c r="B224" s="12" t="s">
        <v>42</v>
      </c>
      <c r="C224" s="17" t="s">
        <v>370</v>
      </c>
      <c r="D224" s="13"/>
      <c r="E224" s="18" t="s">
        <v>76</v>
      </c>
      <c r="F224" s="8">
        <v>2</v>
      </c>
      <c r="G224" s="6"/>
      <c r="H224" s="11">
        <f>ROUND(G224*F224,2)</f>
        <v>0</v>
      </c>
    </row>
    <row r="225" spans="1:8" s="57" customFormat="1" ht="30" customHeight="1" thickBot="1" x14ac:dyDescent="0.25">
      <c r="A225" s="81"/>
      <c r="B225" s="78" t="str">
        <f>B221</f>
        <v>D</v>
      </c>
      <c r="C225" s="147" t="str">
        <f>C221</f>
        <v>WATER AND WASTE WORK</v>
      </c>
      <c r="D225" s="148"/>
      <c r="E225" s="148"/>
      <c r="F225" s="149"/>
      <c r="G225" s="81" t="s">
        <v>17</v>
      </c>
      <c r="H225" s="81">
        <f>SUM(H221:H224)</f>
        <v>0</v>
      </c>
    </row>
    <row r="226" spans="1:8" ht="54.6" customHeight="1" thickTop="1" x14ac:dyDescent="0.2">
      <c r="A226" s="51"/>
      <c r="B226" s="154" t="s">
        <v>409</v>
      </c>
      <c r="C226" s="155"/>
      <c r="D226" s="155"/>
      <c r="E226" s="155"/>
      <c r="F226" s="155"/>
      <c r="G226" s="156"/>
      <c r="H226" s="83"/>
    </row>
    <row r="227" spans="1:8" s="57" customFormat="1" ht="30" customHeight="1" x14ac:dyDescent="0.2">
      <c r="A227" s="54"/>
      <c r="B227" s="55" t="s">
        <v>16</v>
      </c>
      <c r="C227" s="144" t="s">
        <v>419</v>
      </c>
      <c r="D227" s="145"/>
      <c r="E227" s="145"/>
      <c r="F227" s="146"/>
      <c r="G227" s="4"/>
      <c r="H227" s="56"/>
    </row>
    <row r="228" spans="1:8" s="85" customFormat="1" ht="83.45" customHeight="1" x14ac:dyDescent="0.2">
      <c r="A228" s="84"/>
      <c r="B228" s="9" t="s">
        <v>280</v>
      </c>
      <c r="C228" s="17" t="s">
        <v>393</v>
      </c>
      <c r="D228" s="13" t="s">
        <v>212</v>
      </c>
      <c r="E228" s="18" t="s">
        <v>48</v>
      </c>
      <c r="F228" s="19">
        <v>14</v>
      </c>
      <c r="G228" s="6"/>
      <c r="H228" s="11">
        <f t="shared" ref="H228:H237" si="30">ROUND(G228*F228,2)</f>
        <v>0</v>
      </c>
    </row>
    <row r="229" spans="1:8" s="85" customFormat="1" ht="50.25" customHeight="1" x14ac:dyDescent="0.2">
      <c r="A229" s="84"/>
      <c r="B229" s="9" t="s">
        <v>281</v>
      </c>
      <c r="C229" s="17" t="s">
        <v>395</v>
      </c>
      <c r="D229" s="13" t="s">
        <v>212</v>
      </c>
      <c r="E229" s="18" t="s">
        <v>394</v>
      </c>
      <c r="F229" s="19">
        <v>675</v>
      </c>
      <c r="G229" s="6"/>
      <c r="H229" s="11">
        <f t="shared" si="30"/>
        <v>0</v>
      </c>
    </row>
    <row r="230" spans="1:8" s="85" customFormat="1" ht="54" customHeight="1" x14ac:dyDescent="0.2">
      <c r="A230" s="84"/>
      <c r="B230" s="9" t="s">
        <v>282</v>
      </c>
      <c r="C230" s="17" t="s">
        <v>396</v>
      </c>
      <c r="D230" s="13" t="s">
        <v>212</v>
      </c>
      <c r="E230" s="18" t="s">
        <v>48</v>
      </c>
      <c r="F230" s="19">
        <v>14</v>
      </c>
      <c r="G230" s="6"/>
      <c r="H230" s="11">
        <f t="shared" si="30"/>
        <v>0</v>
      </c>
    </row>
    <row r="231" spans="1:8" s="85" customFormat="1" ht="109.15" customHeight="1" x14ac:dyDescent="0.2">
      <c r="A231" s="84"/>
      <c r="B231" s="9" t="s">
        <v>283</v>
      </c>
      <c r="C231" s="126" t="s">
        <v>397</v>
      </c>
      <c r="D231" s="13" t="s">
        <v>212</v>
      </c>
      <c r="E231" s="18" t="s">
        <v>48</v>
      </c>
      <c r="F231" s="19">
        <v>6</v>
      </c>
      <c r="G231" s="6"/>
      <c r="H231" s="11">
        <f t="shared" si="30"/>
        <v>0</v>
      </c>
    </row>
    <row r="232" spans="1:8" s="85" customFormat="1" ht="52.5" customHeight="1" x14ac:dyDescent="0.2">
      <c r="A232" s="84"/>
      <c r="B232" s="9" t="s">
        <v>284</v>
      </c>
      <c r="C232" s="17" t="s">
        <v>398</v>
      </c>
      <c r="D232" s="13" t="s">
        <v>212</v>
      </c>
      <c r="E232" s="18" t="s">
        <v>48</v>
      </c>
      <c r="F232" s="19">
        <v>2</v>
      </c>
      <c r="G232" s="6"/>
      <c r="H232" s="11">
        <f t="shared" si="30"/>
        <v>0</v>
      </c>
    </row>
    <row r="233" spans="1:8" s="85" customFormat="1" ht="52.5" customHeight="1" x14ac:dyDescent="0.2">
      <c r="A233" s="84"/>
      <c r="B233" s="9" t="s">
        <v>285</v>
      </c>
      <c r="C233" s="17" t="s">
        <v>399</v>
      </c>
      <c r="D233" s="13" t="s">
        <v>212</v>
      </c>
      <c r="E233" s="18" t="s">
        <v>48</v>
      </c>
      <c r="F233" s="19">
        <v>2</v>
      </c>
      <c r="G233" s="6"/>
      <c r="H233" s="11">
        <f t="shared" si="30"/>
        <v>0</v>
      </c>
    </row>
    <row r="234" spans="1:8" s="85" customFormat="1" ht="53.25" customHeight="1" x14ac:dyDescent="0.2">
      <c r="A234" s="84"/>
      <c r="B234" s="9" t="s">
        <v>286</v>
      </c>
      <c r="C234" s="17" t="s">
        <v>400</v>
      </c>
      <c r="D234" s="13" t="s">
        <v>212</v>
      </c>
      <c r="E234" s="18" t="s">
        <v>401</v>
      </c>
      <c r="F234" s="19">
        <v>14</v>
      </c>
      <c r="G234" s="6"/>
      <c r="H234" s="11">
        <f t="shared" si="30"/>
        <v>0</v>
      </c>
    </row>
    <row r="235" spans="1:8" s="85" customFormat="1" ht="37.5" customHeight="1" x14ac:dyDescent="0.2">
      <c r="A235" s="84"/>
      <c r="B235" s="9" t="s">
        <v>287</v>
      </c>
      <c r="C235" s="17" t="s">
        <v>402</v>
      </c>
      <c r="D235" s="13" t="s">
        <v>212</v>
      </c>
      <c r="E235" s="18" t="s">
        <v>401</v>
      </c>
      <c r="F235" s="19">
        <v>14</v>
      </c>
      <c r="G235" s="6"/>
      <c r="H235" s="11">
        <f t="shared" si="30"/>
        <v>0</v>
      </c>
    </row>
    <row r="236" spans="1:8" s="85" customFormat="1" ht="63" customHeight="1" x14ac:dyDescent="0.2">
      <c r="A236" s="84"/>
      <c r="B236" s="9" t="s">
        <v>350</v>
      </c>
      <c r="C236" s="17" t="s">
        <v>403</v>
      </c>
      <c r="D236" s="13" t="s">
        <v>212</v>
      </c>
      <c r="E236" s="18" t="s">
        <v>208</v>
      </c>
      <c r="F236" s="19">
        <v>14</v>
      </c>
      <c r="G236" s="6"/>
      <c r="H236" s="11">
        <f t="shared" si="30"/>
        <v>0</v>
      </c>
    </row>
    <row r="237" spans="1:8" s="85" customFormat="1" ht="50.1" customHeight="1" x14ac:dyDescent="0.2">
      <c r="A237" s="84"/>
      <c r="B237" s="9" t="s">
        <v>416</v>
      </c>
      <c r="C237" s="17" t="s">
        <v>404</v>
      </c>
      <c r="D237" s="13" t="s">
        <v>212</v>
      </c>
      <c r="E237" s="18" t="s">
        <v>208</v>
      </c>
      <c r="F237" s="19">
        <v>14</v>
      </c>
      <c r="G237" s="6"/>
      <c r="H237" s="11">
        <f t="shared" si="30"/>
        <v>0</v>
      </c>
    </row>
    <row r="238" spans="1:8" s="57" customFormat="1" ht="30" customHeight="1" thickBot="1" x14ac:dyDescent="0.25">
      <c r="A238" s="81"/>
      <c r="B238" s="78" t="str">
        <f>B227</f>
        <v>E</v>
      </c>
      <c r="C238" s="147" t="str">
        <f>C227</f>
        <v>JAMISON AVENUE (HENDERSON HIGHWAY TO ROCH STREET) - STREET LIGHT INSTALLATION</v>
      </c>
      <c r="D238" s="148"/>
      <c r="E238" s="148"/>
      <c r="F238" s="149"/>
      <c r="G238" s="81" t="s">
        <v>17</v>
      </c>
      <c r="H238" s="81">
        <f>SUM(H227:H237)</f>
        <v>0</v>
      </c>
    </row>
    <row r="239" spans="1:8" ht="36" customHeight="1" thickTop="1" x14ac:dyDescent="0.3">
      <c r="A239" s="86"/>
      <c r="B239" s="87"/>
      <c r="C239" s="88" t="s">
        <v>18</v>
      </c>
      <c r="D239" s="89"/>
      <c r="E239" s="89"/>
      <c r="F239" s="89"/>
      <c r="G239" s="89"/>
      <c r="H239" s="90"/>
    </row>
    <row r="240" spans="1:8" s="57" customFormat="1" ht="44.1" customHeight="1" x14ac:dyDescent="0.2">
      <c r="A240" s="91"/>
      <c r="B240" s="142" t="str">
        <f>B6</f>
        <v>PART 1      CITY FUNDED WORK</v>
      </c>
      <c r="C240" s="143"/>
      <c r="D240" s="143"/>
      <c r="E240" s="143"/>
      <c r="F240" s="143"/>
      <c r="G240" s="92"/>
      <c r="H240" s="93"/>
    </row>
    <row r="241" spans="1:8" ht="44.1" customHeight="1" thickBot="1" x14ac:dyDescent="0.25">
      <c r="A241" s="77"/>
      <c r="B241" s="78" t="str">
        <f>B7</f>
        <v>A</v>
      </c>
      <c r="C241" s="157" t="str">
        <f>C7</f>
        <v>JAMISON AVENUE (HENDERSON HIGHWAY TO ROCH STREET) - ASPHALT RECONSTRUCTION</v>
      </c>
      <c r="D241" s="148"/>
      <c r="E241" s="148"/>
      <c r="F241" s="149"/>
      <c r="G241" s="77" t="s">
        <v>17</v>
      </c>
      <c r="H241" s="77">
        <f>H73</f>
        <v>0</v>
      </c>
    </row>
    <row r="242" spans="1:8" ht="44.1" customHeight="1" thickTop="1" thickBot="1" x14ac:dyDescent="0.25">
      <c r="A242" s="77"/>
      <c r="B242" s="78" t="str">
        <f>B74</f>
        <v>B</v>
      </c>
      <c r="C242" s="158" t="str">
        <f>C74</f>
        <v>RALEIGH STREET (CHALMERS AVENUE TO MUNROE AVENUE - ASPHALT RECONSTRUCTION</v>
      </c>
      <c r="D242" s="159"/>
      <c r="E242" s="159"/>
      <c r="F242" s="160"/>
      <c r="G242" s="77" t="s">
        <v>17</v>
      </c>
      <c r="H242" s="77">
        <f>H148</f>
        <v>0</v>
      </c>
    </row>
    <row r="243" spans="1:8" ht="44.1" customHeight="1" thickTop="1" thickBot="1" x14ac:dyDescent="0.25">
      <c r="A243" s="77"/>
      <c r="B243" s="78" t="str">
        <f>B149</f>
        <v>C</v>
      </c>
      <c r="C243" s="158" t="str">
        <f>C149</f>
        <v>RALEIGH STREET (SPRINGFIELD ROAD TO DONWOOD AVENUE - ASPHALT RECONSTRUCTION</v>
      </c>
      <c r="D243" s="159"/>
      <c r="E243" s="159"/>
      <c r="F243" s="160"/>
      <c r="G243" s="77" t="s">
        <v>17</v>
      </c>
      <c r="H243" s="77">
        <f>H220</f>
        <v>0</v>
      </c>
    </row>
    <row r="244" spans="1:8" ht="44.1" customHeight="1" thickTop="1" thickBot="1" x14ac:dyDescent="0.25">
      <c r="A244" s="77"/>
      <c r="B244" s="78" t="str">
        <f>B221</f>
        <v>D</v>
      </c>
      <c r="C244" s="158" t="str">
        <f>C221</f>
        <v>WATER AND WASTE WORK</v>
      </c>
      <c r="D244" s="159"/>
      <c r="E244" s="159"/>
      <c r="F244" s="160"/>
      <c r="G244" s="77" t="s">
        <v>17</v>
      </c>
      <c r="H244" s="77">
        <f>H225</f>
        <v>0</v>
      </c>
    </row>
    <row r="245" spans="1:8" ht="44.1" customHeight="1" thickTop="1" x14ac:dyDescent="0.25">
      <c r="A245" s="94"/>
      <c r="B245" s="95"/>
      <c r="C245" s="96"/>
      <c r="D245" s="97"/>
      <c r="E245" s="98"/>
      <c r="F245" s="98"/>
      <c r="G245" s="99" t="s">
        <v>29</v>
      </c>
      <c r="H245" s="52">
        <f>SUM(H241:H244)</f>
        <v>0</v>
      </c>
    </row>
    <row r="246" spans="1:8" s="57" customFormat="1" ht="63" customHeight="1" x14ac:dyDescent="0.2">
      <c r="A246" s="100"/>
      <c r="B246" s="168" t="str">
        <f>B226</f>
        <v>PART 2      MANITOBA HYDRO/PROVINCIALLY FUNDED WORK
                 (See B9.5, B17.2.1, B18.5, D2, D13.2-3, D14.4)</v>
      </c>
      <c r="C246" s="169"/>
      <c r="D246" s="169"/>
      <c r="E246" s="169"/>
      <c r="F246" s="169"/>
      <c r="G246" s="170"/>
      <c r="H246" s="100"/>
    </row>
    <row r="247" spans="1:8" ht="44.1" customHeight="1" thickBot="1" x14ac:dyDescent="0.25">
      <c r="A247" s="101"/>
      <c r="B247" s="102" t="str">
        <f>B227</f>
        <v>E</v>
      </c>
      <c r="C247" s="165" t="str">
        <f>C227</f>
        <v>JAMISON AVENUE (HENDERSON HIGHWAY TO ROCH STREET) - STREET LIGHT INSTALLATION</v>
      </c>
      <c r="D247" s="166"/>
      <c r="E247" s="166"/>
      <c r="F247" s="167"/>
      <c r="G247" s="101" t="s">
        <v>17</v>
      </c>
      <c r="H247" s="101">
        <f>H238</f>
        <v>0</v>
      </c>
    </row>
    <row r="248" spans="1:8" ht="44.1" customHeight="1" thickTop="1" thickBot="1" x14ac:dyDescent="0.3">
      <c r="A248" s="77"/>
      <c r="B248" s="103"/>
      <c r="C248" s="104"/>
      <c r="D248" s="105"/>
      <c r="E248" s="106"/>
      <c r="F248" s="106"/>
      <c r="G248" s="107" t="s">
        <v>30</v>
      </c>
      <c r="H248" s="108">
        <f>SUM(H247:H247)</f>
        <v>0</v>
      </c>
    </row>
    <row r="249" spans="1:8" s="34" customFormat="1" ht="44.1" customHeight="1" thickTop="1" x14ac:dyDescent="0.2">
      <c r="A249" s="51"/>
      <c r="B249" s="161" t="s">
        <v>37</v>
      </c>
      <c r="C249" s="162"/>
      <c r="D249" s="162"/>
      <c r="E249" s="162"/>
      <c r="F249" s="162"/>
      <c r="G249" s="163">
        <f>H245+H248</f>
        <v>0</v>
      </c>
      <c r="H249" s="164"/>
    </row>
    <row r="250" spans="1:8" ht="15.95" customHeight="1" x14ac:dyDescent="0.2">
      <c r="A250" s="109"/>
      <c r="B250" s="110"/>
      <c r="C250" s="111"/>
      <c r="D250" s="112"/>
      <c r="E250" s="111"/>
      <c r="F250" s="111"/>
      <c r="G250" s="113"/>
      <c r="H250" s="114"/>
    </row>
  </sheetData>
  <sheetProtection password="CC3D" sheet="1" objects="1" scenarios="1" selectLockedCells="1"/>
  <mergeCells count="21">
    <mergeCell ref="C241:F241"/>
    <mergeCell ref="C242:F242"/>
    <mergeCell ref="B249:F249"/>
    <mergeCell ref="G249:H249"/>
    <mergeCell ref="C247:F247"/>
    <mergeCell ref="B246:G246"/>
    <mergeCell ref="C243:F243"/>
    <mergeCell ref="C244:F244"/>
    <mergeCell ref="B6:F6"/>
    <mergeCell ref="B240:F240"/>
    <mergeCell ref="C7:F7"/>
    <mergeCell ref="C73:F73"/>
    <mergeCell ref="C74:F74"/>
    <mergeCell ref="C148:F148"/>
    <mergeCell ref="C227:F227"/>
    <mergeCell ref="C238:F238"/>
    <mergeCell ref="C221:F221"/>
    <mergeCell ref="C149:F149"/>
    <mergeCell ref="C220:F220"/>
    <mergeCell ref="B226:G226"/>
    <mergeCell ref="C225:F225"/>
  </mergeCells>
  <phoneticPr fontId="0" type="noConversion"/>
  <conditionalFormatting sqref="D9:D13">
    <cfRule type="cellIs" dxfId="442" priority="472" stopIfTrue="1" operator="equal">
      <formula>"CW 2130-R11"</formula>
    </cfRule>
    <cfRule type="cellIs" dxfId="441" priority="473" stopIfTrue="1" operator="equal">
      <formula>"CW 3120-R2"</formula>
    </cfRule>
    <cfRule type="cellIs" dxfId="440" priority="474" stopIfTrue="1" operator="equal">
      <formula>"CW 3240-R7"</formula>
    </cfRule>
  </conditionalFormatting>
  <conditionalFormatting sqref="D14">
    <cfRule type="cellIs" dxfId="439" priority="463" stopIfTrue="1" operator="equal">
      <formula>"CW 2130-R11"</formula>
    </cfRule>
    <cfRule type="cellIs" dxfId="438" priority="464" stopIfTrue="1" operator="equal">
      <formula>"CW 3120-R2"</formula>
    </cfRule>
    <cfRule type="cellIs" dxfId="437" priority="465" stopIfTrue="1" operator="equal">
      <formula>"CW 3240-R7"</formula>
    </cfRule>
  </conditionalFormatting>
  <conditionalFormatting sqref="D15">
    <cfRule type="cellIs" dxfId="436" priority="460" stopIfTrue="1" operator="equal">
      <formula>"CW 2130-R11"</formula>
    </cfRule>
    <cfRule type="cellIs" dxfId="435" priority="461" stopIfTrue="1" operator="equal">
      <formula>"CW 3120-R2"</formula>
    </cfRule>
    <cfRule type="cellIs" dxfId="434" priority="462" stopIfTrue="1" operator="equal">
      <formula>"CW 3240-R7"</formula>
    </cfRule>
  </conditionalFormatting>
  <conditionalFormatting sqref="D16">
    <cfRule type="cellIs" dxfId="433" priority="457" stopIfTrue="1" operator="equal">
      <formula>"CW 2130-R11"</formula>
    </cfRule>
    <cfRule type="cellIs" dxfId="432" priority="458" stopIfTrue="1" operator="equal">
      <formula>"CW 3120-R2"</formula>
    </cfRule>
    <cfRule type="cellIs" dxfId="431" priority="459" stopIfTrue="1" operator="equal">
      <formula>"CW 3240-R7"</formula>
    </cfRule>
  </conditionalFormatting>
  <conditionalFormatting sqref="D17">
    <cfRule type="cellIs" dxfId="430" priority="454" stopIfTrue="1" operator="equal">
      <formula>"CW 2130-R11"</formula>
    </cfRule>
    <cfRule type="cellIs" dxfId="429" priority="455" stopIfTrue="1" operator="equal">
      <formula>"CW 3120-R2"</formula>
    </cfRule>
    <cfRule type="cellIs" dxfId="428" priority="456" stopIfTrue="1" operator="equal">
      <formula>"CW 3240-R7"</formula>
    </cfRule>
  </conditionalFormatting>
  <conditionalFormatting sqref="D19">
    <cfRule type="cellIs" dxfId="427" priority="451" stopIfTrue="1" operator="equal">
      <formula>"CW 2130-R11"</formula>
    </cfRule>
    <cfRule type="cellIs" dxfId="426" priority="452" stopIfTrue="1" operator="equal">
      <formula>"CW 3120-R2"</formula>
    </cfRule>
    <cfRule type="cellIs" dxfId="425" priority="453" stopIfTrue="1" operator="equal">
      <formula>"CW 3240-R7"</formula>
    </cfRule>
  </conditionalFormatting>
  <conditionalFormatting sqref="D20">
    <cfRule type="cellIs" dxfId="424" priority="448" stopIfTrue="1" operator="equal">
      <formula>"CW 2130-R11"</formula>
    </cfRule>
    <cfRule type="cellIs" dxfId="423" priority="449" stopIfTrue="1" operator="equal">
      <formula>"CW 3120-R2"</formula>
    </cfRule>
    <cfRule type="cellIs" dxfId="422" priority="450" stopIfTrue="1" operator="equal">
      <formula>"CW 3240-R7"</formula>
    </cfRule>
  </conditionalFormatting>
  <conditionalFormatting sqref="D21">
    <cfRule type="cellIs" dxfId="421" priority="445" stopIfTrue="1" operator="equal">
      <formula>"CW 2130-R11"</formula>
    </cfRule>
    <cfRule type="cellIs" dxfId="420" priority="446" stopIfTrue="1" operator="equal">
      <formula>"CW 3120-R2"</formula>
    </cfRule>
    <cfRule type="cellIs" dxfId="419" priority="447" stopIfTrue="1" operator="equal">
      <formula>"CW 3240-R7"</formula>
    </cfRule>
  </conditionalFormatting>
  <conditionalFormatting sqref="D22">
    <cfRule type="cellIs" dxfId="418" priority="442" stopIfTrue="1" operator="equal">
      <formula>"CW 2130-R11"</formula>
    </cfRule>
    <cfRule type="cellIs" dxfId="417" priority="443" stopIfTrue="1" operator="equal">
      <formula>"CW 3120-R2"</formula>
    </cfRule>
    <cfRule type="cellIs" dxfId="416" priority="444" stopIfTrue="1" operator="equal">
      <formula>"CW 3240-R7"</formula>
    </cfRule>
  </conditionalFormatting>
  <conditionalFormatting sqref="D23">
    <cfRule type="cellIs" dxfId="415" priority="439" stopIfTrue="1" operator="equal">
      <formula>"CW 2130-R11"</formula>
    </cfRule>
    <cfRule type="cellIs" dxfId="414" priority="440" stopIfTrue="1" operator="equal">
      <formula>"CW 3120-R2"</formula>
    </cfRule>
    <cfRule type="cellIs" dxfId="413" priority="441" stopIfTrue="1" operator="equal">
      <formula>"CW 3240-R7"</formula>
    </cfRule>
  </conditionalFormatting>
  <conditionalFormatting sqref="D24">
    <cfRule type="cellIs" dxfId="412" priority="436" stopIfTrue="1" operator="equal">
      <formula>"CW 2130-R11"</formula>
    </cfRule>
    <cfRule type="cellIs" dxfId="411" priority="437" stopIfTrue="1" operator="equal">
      <formula>"CW 3120-R2"</formula>
    </cfRule>
    <cfRule type="cellIs" dxfId="410" priority="438" stopIfTrue="1" operator="equal">
      <formula>"CW 3240-R7"</formula>
    </cfRule>
  </conditionalFormatting>
  <conditionalFormatting sqref="D25">
    <cfRule type="cellIs" dxfId="409" priority="433" stopIfTrue="1" operator="equal">
      <formula>"CW 2130-R11"</formula>
    </cfRule>
    <cfRule type="cellIs" dxfId="408" priority="434" stopIfTrue="1" operator="equal">
      <formula>"CW 3120-R2"</formula>
    </cfRule>
    <cfRule type="cellIs" dxfId="407" priority="435" stopIfTrue="1" operator="equal">
      <formula>"CW 3240-R7"</formula>
    </cfRule>
  </conditionalFormatting>
  <conditionalFormatting sqref="D26">
    <cfRule type="cellIs" dxfId="406" priority="430" stopIfTrue="1" operator="equal">
      <formula>"CW 2130-R11"</formula>
    </cfRule>
    <cfRule type="cellIs" dxfId="405" priority="431" stopIfTrue="1" operator="equal">
      <formula>"CW 3120-R2"</formula>
    </cfRule>
    <cfRule type="cellIs" dxfId="404" priority="432" stopIfTrue="1" operator="equal">
      <formula>"CW 3240-R7"</formula>
    </cfRule>
  </conditionalFormatting>
  <conditionalFormatting sqref="D27">
    <cfRule type="cellIs" dxfId="403" priority="427" stopIfTrue="1" operator="equal">
      <formula>"CW 2130-R11"</formula>
    </cfRule>
    <cfRule type="cellIs" dxfId="402" priority="428" stopIfTrue="1" operator="equal">
      <formula>"CW 3120-R2"</formula>
    </cfRule>
    <cfRule type="cellIs" dxfId="401" priority="429" stopIfTrue="1" operator="equal">
      <formula>"CW 3240-R7"</formula>
    </cfRule>
  </conditionalFormatting>
  <conditionalFormatting sqref="D28">
    <cfRule type="cellIs" dxfId="400" priority="424" stopIfTrue="1" operator="equal">
      <formula>"CW 2130-R11"</formula>
    </cfRule>
    <cfRule type="cellIs" dxfId="399" priority="425" stopIfTrue="1" operator="equal">
      <formula>"CW 3120-R2"</formula>
    </cfRule>
    <cfRule type="cellIs" dxfId="398" priority="426" stopIfTrue="1" operator="equal">
      <formula>"CW 3240-R7"</formula>
    </cfRule>
  </conditionalFormatting>
  <conditionalFormatting sqref="D29">
    <cfRule type="cellIs" dxfId="397" priority="421" stopIfTrue="1" operator="equal">
      <formula>"CW 2130-R11"</formula>
    </cfRule>
    <cfRule type="cellIs" dxfId="396" priority="422" stopIfTrue="1" operator="equal">
      <formula>"CW 3120-R2"</formula>
    </cfRule>
    <cfRule type="cellIs" dxfId="395" priority="423" stopIfTrue="1" operator="equal">
      <formula>"CW 3240-R7"</formula>
    </cfRule>
  </conditionalFormatting>
  <conditionalFormatting sqref="D31">
    <cfRule type="cellIs" dxfId="394" priority="418" stopIfTrue="1" operator="equal">
      <formula>"CW 2130-R11"</formula>
    </cfRule>
    <cfRule type="cellIs" dxfId="393" priority="419" stopIfTrue="1" operator="equal">
      <formula>"CW 3120-R2"</formula>
    </cfRule>
    <cfRule type="cellIs" dxfId="392" priority="420" stopIfTrue="1" operator="equal">
      <formula>"CW 3240-R7"</formula>
    </cfRule>
  </conditionalFormatting>
  <conditionalFormatting sqref="D32">
    <cfRule type="cellIs" dxfId="391" priority="415" stopIfTrue="1" operator="equal">
      <formula>"CW 2130-R11"</formula>
    </cfRule>
    <cfRule type="cellIs" dxfId="390" priority="416" stopIfTrue="1" operator="equal">
      <formula>"CW 3120-R2"</formula>
    </cfRule>
    <cfRule type="cellIs" dxfId="389" priority="417" stopIfTrue="1" operator="equal">
      <formula>"CW 3240-R7"</formula>
    </cfRule>
  </conditionalFormatting>
  <conditionalFormatting sqref="D33">
    <cfRule type="cellIs" dxfId="388" priority="412" stopIfTrue="1" operator="equal">
      <formula>"CW 2130-R11"</formula>
    </cfRule>
    <cfRule type="cellIs" dxfId="387" priority="413" stopIfTrue="1" operator="equal">
      <formula>"CW 3120-R2"</formula>
    </cfRule>
    <cfRule type="cellIs" dxfId="386" priority="414" stopIfTrue="1" operator="equal">
      <formula>"CW 3240-R7"</formula>
    </cfRule>
  </conditionalFormatting>
  <conditionalFormatting sqref="D34">
    <cfRule type="cellIs" dxfId="385" priority="409" stopIfTrue="1" operator="equal">
      <formula>"CW 2130-R11"</formula>
    </cfRule>
    <cfRule type="cellIs" dxfId="384" priority="410" stopIfTrue="1" operator="equal">
      <formula>"CW 3120-R2"</formula>
    </cfRule>
    <cfRule type="cellIs" dxfId="383" priority="411" stopIfTrue="1" operator="equal">
      <formula>"CW 3240-R7"</formula>
    </cfRule>
  </conditionalFormatting>
  <conditionalFormatting sqref="D35">
    <cfRule type="cellIs" dxfId="382" priority="406" stopIfTrue="1" operator="equal">
      <formula>"CW 2130-R11"</formula>
    </cfRule>
    <cfRule type="cellIs" dxfId="381" priority="407" stopIfTrue="1" operator="equal">
      <formula>"CW 3120-R2"</formula>
    </cfRule>
    <cfRule type="cellIs" dxfId="380" priority="408" stopIfTrue="1" operator="equal">
      <formula>"CW 3240-R7"</formula>
    </cfRule>
  </conditionalFormatting>
  <conditionalFormatting sqref="D36:D37">
    <cfRule type="cellIs" dxfId="379" priority="403" stopIfTrue="1" operator="equal">
      <formula>"CW 2130-R11"</formula>
    </cfRule>
    <cfRule type="cellIs" dxfId="378" priority="404" stopIfTrue="1" operator="equal">
      <formula>"CW 3120-R2"</formula>
    </cfRule>
    <cfRule type="cellIs" dxfId="377" priority="405" stopIfTrue="1" operator="equal">
      <formula>"CW 3240-R7"</formula>
    </cfRule>
  </conditionalFormatting>
  <conditionalFormatting sqref="D39:D40">
    <cfRule type="cellIs" dxfId="376" priority="400" stopIfTrue="1" operator="equal">
      <formula>"CW 2130-R11"</formula>
    </cfRule>
    <cfRule type="cellIs" dxfId="375" priority="401" stopIfTrue="1" operator="equal">
      <formula>"CW 3120-R2"</formula>
    </cfRule>
    <cfRule type="cellIs" dxfId="374" priority="402" stopIfTrue="1" operator="equal">
      <formula>"CW 3240-R7"</formula>
    </cfRule>
  </conditionalFormatting>
  <conditionalFormatting sqref="D41:D42">
    <cfRule type="cellIs" dxfId="373" priority="397" stopIfTrue="1" operator="equal">
      <formula>"CW 2130-R11"</formula>
    </cfRule>
    <cfRule type="cellIs" dxfId="372" priority="398" stopIfTrue="1" operator="equal">
      <formula>"CW 3120-R2"</formula>
    </cfRule>
    <cfRule type="cellIs" dxfId="371" priority="399" stopIfTrue="1" operator="equal">
      <formula>"CW 3240-R7"</formula>
    </cfRule>
  </conditionalFormatting>
  <conditionalFormatting sqref="D44">
    <cfRule type="cellIs" dxfId="370" priority="394" stopIfTrue="1" operator="equal">
      <formula>"CW 2130-R11"</formula>
    </cfRule>
    <cfRule type="cellIs" dxfId="369" priority="395" stopIfTrue="1" operator="equal">
      <formula>"CW 3120-R2"</formula>
    </cfRule>
    <cfRule type="cellIs" dxfId="368" priority="396" stopIfTrue="1" operator="equal">
      <formula>"CW 3240-R7"</formula>
    </cfRule>
  </conditionalFormatting>
  <conditionalFormatting sqref="D46">
    <cfRule type="cellIs" dxfId="367" priority="392" stopIfTrue="1" operator="equal">
      <formula>"CW 3120-R2"</formula>
    </cfRule>
    <cfRule type="cellIs" dxfId="366" priority="393" stopIfTrue="1" operator="equal">
      <formula>"CW 3240-R7"</formula>
    </cfRule>
  </conditionalFormatting>
  <conditionalFormatting sqref="D47">
    <cfRule type="cellIs" dxfId="365" priority="389" stopIfTrue="1" operator="equal">
      <formula>"CW 2130-R11"</formula>
    </cfRule>
    <cfRule type="cellIs" dxfId="364" priority="390" stopIfTrue="1" operator="equal">
      <formula>"CW 3120-R2"</formula>
    </cfRule>
    <cfRule type="cellIs" dxfId="363" priority="391" stopIfTrue="1" operator="equal">
      <formula>"CW 3240-R7"</formula>
    </cfRule>
  </conditionalFormatting>
  <conditionalFormatting sqref="D48">
    <cfRule type="cellIs" dxfId="362" priority="386" stopIfTrue="1" operator="equal">
      <formula>"CW 2130-R11"</formula>
    </cfRule>
    <cfRule type="cellIs" dxfId="361" priority="387" stopIfTrue="1" operator="equal">
      <formula>"CW 3120-R2"</formula>
    </cfRule>
    <cfRule type="cellIs" dxfId="360" priority="388" stopIfTrue="1" operator="equal">
      <formula>"CW 3240-R7"</formula>
    </cfRule>
  </conditionalFormatting>
  <conditionalFormatting sqref="D49">
    <cfRule type="cellIs" dxfId="359" priority="384" stopIfTrue="1" operator="equal">
      <formula>"CW 3120-R2"</formula>
    </cfRule>
    <cfRule type="cellIs" dxfId="358" priority="385" stopIfTrue="1" operator="equal">
      <formula>"CW 3240-R7"</formula>
    </cfRule>
  </conditionalFormatting>
  <conditionalFormatting sqref="D50:D51">
    <cfRule type="cellIs" dxfId="357" priority="382" stopIfTrue="1" operator="equal">
      <formula>"CW 3120-R2"</formula>
    </cfRule>
    <cfRule type="cellIs" dxfId="356" priority="383" stopIfTrue="1" operator="equal">
      <formula>"CW 3240-R7"</formula>
    </cfRule>
  </conditionalFormatting>
  <conditionalFormatting sqref="D52:D53">
    <cfRule type="cellIs" dxfId="355" priority="380" stopIfTrue="1" operator="equal">
      <formula>"CW 3120-R2"</formula>
    </cfRule>
    <cfRule type="cellIs" dxfId="354" priority="381" stopIfTrue="1" operator="equal">
      <formula>"CW 3240-R7"</formula>
    </cfRule>
  </conditionalFormatting>
  <conditionalFormatting sqref="D54">
    <cfRule type="cellIs" dxfId="353" priority="378" stopIfTrue="1" operator="equal">
      <formula>"CW 3120-R2"</formula>
    </cfRule>
    <cfRule type="cellIs" dxfId="352" priority="379" stopIfTrue="1" operator="equal">
      <formula>"CW 3240-R7"</formula>
    </cfRule>
  </conditionalFormatting>
  <conditionalFormatting sqref="D59:D61">
    <cfRule type="cellIs" dxfId="351" priority="373" stopIfTrue="1" operator="equal">
      <formula>"CW 2130-R11"</formula>
    </cfRule>
    <cfRule type="cellIs" dxfId="350" priority="374" stopIfTrue="1" operator="equal">
      <formula>"CW 3120-R2"</formula>
    </cfRule>
    <cfRule type="cellIs" dxfId="349" priority="375" stopIfTrue="1" operator="equal">
      <formula>"CW 3240-R7"</formula>
    </cfRule>
  </conditionalFormatting>
  <conditionalFormatting sqref="D58">
    <cfRule type="cellIs" dxfId="348" priority="376" stopIfTrue="1" operator="equal">
      <formula>"CW 3120-R2"</formula>
    </cfRule>
    <cfRule type="cellIs" dxfId="347" priority="377" stopIfTrue="1" operator="equal">
      <formula>"CW 3240-R7"</formula>
    </cfRule>
  </conditionalFormatting>
  <conditionalFormatting sqref="D62:D63">
    <cfRule type="cellIs" dxfId="346" priority="371" stopIfTrue="1" operator="equal">
      <formula>"CW 3120-R2"</formula>
    </cfRule>
    <cfRule type="cellIs" dxfId="345" priority="372" stopIfTrue="1" operator="equal">
      <formula>"CW 3240-R7"</formula>
    </cfRule>
  </conditionalFormatting>
  <conditionalFormatting sqref="D64">
    <cfRule type="cellIs" dxfId="344" priority="369" stopIfTrue="1" operator="equal">
      <formula>"CW 2130-R11"</formula>
    </cfRule>
    <cfRule type="cellIs" dxfId="343" priority="370" stopIfTrue="1" operator="equal">
      <formula>"CW 3240-R7"</formula>
    </cfRule>
  </conditionalFormatting>
  <conditionalFormatting sqref="D66">
    <cfRule type="cellIs" dxfId="342" priority="366" stopIfTrue="1" operator="equal">
      <formula>"CW 2130-R11"</formula>
    </cfRule>
    <cfRule type="cellIs" dxfId="341" priority="367" stopIfTrue="1" operator="equal">
      <formula>"CW 3120-R2"</formula>
    </cfRule>
    <cfRule type="cellIs" dxfId="340" priority="368" stopIfTrue="1" operator="equal">
      <formula>"CW 3240-R7"</formula>
    </cfRule>
  </conditionalFormatting>
  <conditionalFormatting sqref="D67">
    <cfRule type="cellIs" dxfId="339" priority="363" stopIfTrue="1" operator="equal">
      <formula>"CW 2130-R11"</formula>
    </cfRule>
    <cfRule type="cellIs" dxfId="338" priority="364" stopIfTrue="1" operator="equal">
      <formula>"CW 3120-R2"</formula>
    </cfRule>
    <cfRule type="cellIs" dxfId="337" priority="365" stopIfTrue="1" operator="equal">
      <formula>"CW 3240-R7"</formula>
    </cfRule>
  </conditionalFormatting>
  <conditionalFormatting sqref="D68">
    <cfRule type="cellIs" dxfId="336" priority="360" stopIfTrue="1" operator="equal">
      <formula>"CW 2130-R11"</formula>
    </cfRule>
    <cfRule type="cellIs" dxfId="335" priority="361" stopIfTrue="1" operator="equal">
      <formula>"CW 3120-R2"</formula>
    </cfRule>
    <cfRule type="cellIs" dxfId="334" priority="362" stopIfTrue="1" operator="equal">
      <formula>"CW 3240-R7"</formula>
    </cfRule>
  </conditionalFormatting>
  <conditionalFormatting sqref="D70:D72">
    <cfRule type="cellIs" dxfId="333" priority="357" stopIfTrue="1" operator="equal">
      <formula>"CW 2130-R11"</formula>
    </cfRule>
    <cfRule type="cellIs" dxfId="332" priority="358" stopIfTrue="1" operator="equal">
      <formula>"CW 3120-R2"</formula>
    </cfRule>
    <cfRule type="cellIs" dxfId="331" priority="359" stopIfTrue="1" operator="equal">
      <formula>"CW 3240-R7"</formula>
    </cfRule>
  </conditionalFormatting>
  <conditionalFormatting sqref="D38">
    <cfRule type="cellIs" dxfId="330" priority="351" stopIfTrue="1" operator="equal">
      <formula>"CW 2130-R11"</formula>
    </cfRule>
    <cfRule type="cellIs" dxfId="329" priority="352" stopIfTrue="1" operator="equal">
      <formula>"CW 3120-R2"</formula>
    </cfRule>
    <cfRule type="cellIs" dxfId="328" priority="353" stopIfTrue="1" operator="equal">
      <formula>"CW 3240-R7"</formula>
    </cfRule>
  </conditionalFormatting>
  <conditionalFormatting sqref="D56">
    <cfRule type="cellIs" dxfId="327" priority="349" stopIfTrue="1" operator="equal">
      <formula>"CW 3120-R2"</formula>
    </cfRule>
    <cfRule type="cellIs" dxfId="326" priority="350" stopIfTrue="1" operator="equal">
      <formula>"CW 3240-R7"</formula>
    </cfRule>
  </conditionalFormatting>
  <conditionalFormatting sqref="D57">
    <cfRule type="cellIs" dxfId="325" priority="347" stopIfTrue="1" operator="equal">
      <formula>"CW 3120-R2"</formula>
    </cfRule>
    <cfRule type="cellIs" dxfId="324" priority="348" stopIfTrue="1" operator="equal">
      <formula>"CW 3240-R7"</formula>
    </cfRule>
  </conditionalFormatting>
  <conditionalFormatting sqref="D76 D78">
    <cfRule type="cellIs" dxfId="323" priority="344" stopIfTrue="1" operator="equal">
      <formula>"CW 2130-R11"</formula>
    </cfRule>
    <cfRule type="cellIs" dxfId="322" priority="345" stopIfTrue="1" operator="equal">
      <formula>"CW 3120-R2"</formula>
    </cfRule>
    <cfRule type="cellIs" dxfId="321" priority="346" stopIfTrue="1" operator="equal">
      <formula>"CW 3240-R7"</formula>
    </cfRule>
  </conditionalFormatting>
  <conditionalFormatting sqref="D79">
    <cfRule type="cellIs" dxfId="320" priority="341" stopIfTrue="1" operator="equal">
      <formula>"CW 2130-R11"</formula>
    </cfRule>
    <cfRule type="cellIs" dxfId="319" priority="342" stopIfTrue="1" operator="equal">
      <formula>"CW 3120-R2"</formula>
    </cfRule>
    <cfRule type="cellIs" dxfId="318" priority="343" stopIfTrue="1" operator="equal">
      <formula>"CW 3240-R7"</formula>
    </cfRule>
  </conditionalFormatting>
  <conditionalFormatting sqref="D81">
    <cfRule type="cellIs" dxfId="317" priority="335" stopIfTrue="1" operator="equal">
      <formula>"CW 2130-R11"</formula>
    </cfRule>
    <cfRule type="cellIs" dxfId="316" priority="336" stopIfTrue="1" operator="equal">
      <formula>"CW 3120-R2"</formula>
    </cfRule>
    <cfRule type="cellIs" dxfId="315" priority="337" stopIfTrue="1" operator="equal">
      <formula>"CW 3240-R7"</formula>
    </cfRule>
  </conditionalFormatting>
  <conditionalFormatting sqref="D82">
    <cfRule type="cellIs" dxfId="314" priority="332" stopIfTrue="1" operator="equal">
      <formula>"CW 2130-R11"</formula>
    </cfRule>
    <cfRule type="cellIs" dxfId="313" priority="333" stopIfTrue="1" operator="equal">
      <formula>"CW 3120-R2"</formula>
    </cfRule>
    <cfRule type="cellIs" dxfId="312" priority="334" stopIfTrue="1" operator="equal">
      <formula>"CW 3240-R7"</formula>
    </cfRule>
  </conditionalFormatting>
  <conditionalFormatting sqref="D84">
    <cfRule type="cellIs" dxfId="311" priority="329" stopIfTrue="1" operator="equal">
      <formula>"CW 2130-R11"</formula>
    </cfRule>
    <cfRule type="cellIs" dxfId="310" priority="330" stopIfTrue="1" operator="equal">
      <formula>"CW 3120-R2"</formula>
    </cfRule>
    <cfRule type="cellIs" dxfId="309" priority="331" stopIfTrue="1" operator="equal">
      <formula>"CW 3240-R7"</formula>
    </cfRule>
  </conditionalFormatting>
  <conditionalFormatting sqref="D85">
    <cfRule type="cellIs" dxfId="308" priority="326" stopIfTrue="1" operator="equal">
      <formula>"CW 2130-R11"</formula>
    </cfRule>
    <cfRule type="cellIs" dxfId="307" priority="327" stopIfTrue="1" operator="equal">
      <formula>"CW 3120-R2"</formula>
    </cfRule>
    <cfRule type="cellIs" dxfId="306" priority="328" stopIfTrue="1" operator="equal">
      <formula>"CW 3240-R7"</formula>
    </cfRule>
  </conditionalFormatting>
  <conditionalFormatting sqref="D77">
    <cfRule type="cellIs" dxfId="305" priority="323" stopIfTrue="1" operator="equal">
      <formula>"CW 2130-R11"</formula>
    </cfRule>
    <cfRule type="cellIs" dxfId="304" priority="324" stopIfTrue="1" operator="equal">
      <formula>"CW 3120-R2"</formula>
    </cfRule>
    <cfRule type="cellIs" dxfId="303" priority="325" stopIfTrue="1" operator="equal">
      <formula>"CW 3240-R7"</formula>
    </cfRule>
  </conditionalFormatting>
  <conditionalFormatting sqref="D83">
    <cfRule type="cellIs" dxfId="302" priority="320" stopIfTrue="1" operator="equal">
      <formula>"CW 2130-R11"</formula>
    </cfRule>
    <cfRule type="cellIs" dxfId="301" priority="321" stopIfTrue="1" operator="equal">
      <formula>"CW 3120-R2"</formula>
    </cfRule>
    <cfRule type="cellIs" dxfId="300" priority="322" stopIfTrue="1" operator="equal">
      <formula>"CW 3240-R7"</formula>
    </cfRule>
  </conditionalFormatting>
  <conditionalFormatting sqref="D87">
    <cfRule type="cellIs" dxfId="299" priority="317" stopIfTrue="1" operator="equal">
      <formula>"CW 2130-R11"</formula>
    </cfRule>
    <cfRule type="cellIs" dxfId="298" priority="318" stopIfTrue="1" operator="equal">
      <formula>"CW 3120-R2"</formula>
    </cfRule>
    <cfRule type="cellIs" dxfId="297" priority="319" stopIfTrue="1" operator="equal">
      <formula>"CW 3240-R7"</formula>
    </cfRule>
  </conditionalFormatting>
  <conditionalFormatting sqref="D88">
    <cfRule type="cellIs" dxfId="296" priority="314" stopIfTrue="1" operator="equal">
      <formula>"CW 2130-R11"</formula>
    </cfRule>
    <cfRule type="cellIs" dxfId="295" priority="315" stopIfTrue="1" operator="equal">
      <formula>"CW 3120-R2"</formula>
    </cfRule>
    <cfRule type="cellIs" dxfId="294" priority="316" stopIfTrue="1" operator="equal">
      <formula>"CW 3240-R7"</formula>
    </cfRule>
  </conditionalFormatting>
  <conditionalFormatting sqref="D90">
    <cfRule type="cellIs" dxfId="293" priority="311" stopIfTrue="1" operator="equal">
      <formula>"CW 2130-R11"</formula>
    </cfRule>
    <cfRule type="cellIs" dxfId="292" priority="312" stopIfTrue="1" operator="equal">
      <formula>"CW 3120-R2"</formula>
    </cfRule>
    <cfRule type="cellIs" dxfId="291" priority="313" stopIfTrue="1" operator="equal">
      <formula>"CW 3240-R7"</formula>
    </cfRule>
  </conditionalFormatting>
  <conditionalFormatting sqref="D91">
    <cfRule type="cellIs" dxfId="290" priority="308" stopIfTrue="1" operator="equal">
      <formula>"CW 2130-R11"</formula>
    </cfRule>
    <cfRule type="cellIs" dxfId="289" priority="309" stopIfTrue="1" operator="equal">
      <formula>"CW 3120-R2"</formula>
    </cfRule>
    <cfRule type="cellIs" dxfId="288" priority="310" stopIfTrue="1" operator="equal">
      <formula>"CW 3240-R7"</formula>
    </cfRule>
  </conditionalFormatting>
  <conditionalFormatting sqref="D101">
    <cfRule type="cellIs" dxfId="287" priority="305" stopIfTrue="1" operator="equal">
      <formula>"CW 2130-R11"</formula>
    </cfRule>
    <cfRule type="cellIs" dxfId="286" priority="306" stopIfTrue="1" operator="equal">
      <formula>"CW 3120-R2"</formula>
    </cfRule>
    <cfRule type="cellIs" dxfId="285" priority="307" stopIfTrue="1" operator="equal">
      <formula>"CW 3240-R7"</formula>
    </cfRule>
  </conditionalFormatting>
  <conditionalFormatting sqref="D89">
    <cfRule type="cellIs" dxfId="284" priority="302" stopIfTrue="1" operator="equal">
      <formula>"CW 2130-R11"</formula>
    </cfRule>
    <cfRule type="cellIs" dxfId="283" priority="303" stopIfTrue="1" operator="equal">
      <formula>"CW 3120-R2"</formula>
    </cfRule>
    <cfRule type="cellIs" dxfId="282" priority="304" stopIfTrue="1" operator="equal">
      <formula>"CW 3240-R7"</formula>
    </cfRule>
  </conditionalFormatting>
  <conditionalFormatting sqref="D92">
    <cfRule type="cellIs" dxfId="281" priority="299" stopIfTrue="1" operator="equal">
      <formula>"CW 2130-R11"</formula>
    </cfRule>
    <cfRule type="cellIs" dxfId="280" priority="300" stopIfTrue="1" operator="equal">
      <formula>"CW 3120-R2"</formula>
    </cfRule>
    <cfRule type="cellIs" dxfId="279" priority="301" stopIfTrue="1" operator="equal">
      <formula>"CW 3240-R7"</formula>
    </cfRule>
  </conditionalFormatting>
  <conditionalFormatting sqref="D93">
    <cfRule type="cellIs" dxfId="278" priority="296" stopIfTrue="1" operator="equal">
      <formula>"CW 2130-R11"</formula>
    </cfRule>
    <cfRule type="cellIs" dxfId="277" priority="297" stopIfTrue="1" operator="equal">
      <formula>"CW 3120-R2"</formula>
    </cfRule>
    <cfRule type="cellIs" dxfId="276" priority="298" stopIfTrue="1" operator="equal">
      <formula>"CW 3240-R7"</formula>
    </cfRule>
  </conditionalFormatting>
  <conditionalFormatting sqref="D94:D96">
    <cfRule type="cellIs" dxfId="275" priority="293" stopIfTrue="1" operator="equal">
      <formula>"CW 2130-R11"</formula>
    </cfRule>
    <cfRule type="cellIs" dxfId="274" priority="294" stopIfTrue="1" operator="equal">
      <formula>"CW 3120-R2"</formula>
    </cfRule>
    <cfRule type="cellIs" dxfId="273" priority="295" stopIfTrue="1" operator="equal">
      <formula>"CW 3240-R7"</formula>
    </cfRule>
  </conditionalFormatting>
  <conditionalFormatting sqref="D97">
    <cfRule type="cellIs" dxfId="272" priority="290" stopIfTrue="1" operator="equal">
      <formula>"CW 2130-R11"</formula>
    </cfRule>
    <cfRule type="cellIs" dxfId="271" priority="291" stopIfTrue="1" operator="equal">
      <formula>"CW 3120-R2"</formula>
    </cfRule>
    <cfRule type="cellIs" dxfId="270" priority="292" stopIfTrue="1" operator="equal">
      <formula>"CW 3240-R7"</formula>
    </cfRule>
  </conditionalFormatting>
  <conditionalFormatting sqref="D98">
    <cfRule type="cellIs" dxfId="269" priority="287" stopIfTrue="1" operator="equal">
      <formula>"CW 2130-R11"</formula>
    </cfRule>
    <cfRule type="cellIs" dxfId="268" priority="288" stopIfTrue="1" operator="equal">
      <formula>"CW 3120-R2"</formula>
    </cfRule>
    <cfRule type="cellIs" dxfId="267" priority="289" stopIfTrue="1" operator="equal">
      <formula>"CW 3240-R7"</formula>
    </cfRule>
  </conditionalFormatting>
  <conditionalFormatting sqref="D99:D100">
    <cfRule type="cellIs" dxfId="266" priority="284" stopIfTrue="1" operator="equal">
      <formula>"CW 2130-R11"</formula>
    </cfRule>
    <cfRule type="cellIs" dxfId="265" priority="285" stopIfTrue="1" operator="equal">
      <formula>"CW 3120-R2"</formula>
    </cfRule>
    <cfRule type="cellIs" dxfId="264" priority="286" stopIfTrue="1" operator="equal">
      <formula>"CW 3240-R7"</formula>
    </cfRule>
  </conditionalFormatting>
  <conditionalFormatting sqref="D103">
    <cfRule type="cellIs" dxfId="263" priority="281" stopIfTrue="1" operator="equal">
      <formula>"CW 2130-R11"</formula>
    </cfRule>
    <cfRule type="cellIs" dxfId="262" priority="282" stopIfTrue="1" operator="equal">
      <formula>"CW 3120-R2"</formula>
    </cfRule>
    <cfRule type="cellIs" dxfId="261" priority="283" stopIfTrue="1" operator="equal">
      <formula>"CW 3240-R7"</formula>
    </cfRule>
  </conditionalFormatting>
  <conditionalFormatting sqref="D104">
    <cfRule type="cellIs" dxfId="260" priority="278" stopIfTrue="1" operator="equal">
      <formula>"CW 2130-R11"</formula>
    </cfRule>
    <cfRule type="cellIs" dxfId="259" priority="279" stopIfTrue="1" operator="equal">
      <formula>"CW 3120-R2"</formula>
    </cfRule>
    <cfRule type="cellIs" dxfId="258" priority="280" stopIfTrue="1" operator="equal">
      <formula>"CW 3240-R7"</formula>
    </cfRule>
  </conditionalFormatting>
  <conditionalFormatting sqref="D105">
    <cfRule type="cellIs" dxfId="257" priority="275" stopIfTrue="1" operator="equal">
      <formula>"CW 2130-R11"</formula>
    </cfRule>
    <cfRule type="cellIs" dxfId="256" priority="276" stopIfTrue="1" operator="equal">
      <formula>"CW 3120-R2"</formula>
    </cfRule>
    <cfRule type="cellIs" dxfId="255" priority="277" stopIfTrue="1" operator="equal">
      <formula>"CW 3240-R7"</formula>
    </cfRule>
  </conditionalFormatting>
  <conditionalFormatting sqref="D106">
    <cfRule type="cellIs" dxfId="254" priority="272" stopIfTrue="1" operator="equal">
      <formula>"CW 2130-R11"</formula>
    </cfRule>
    <cfRule type="cellIs" dxfId="253" priority="273" stopIfTrue="1" operator="equal">
      <formula>"CW 3120-R2"</formula>
    </cfRule>
    <cfRule type="cellIs" dxfId="252" priority="274" stopIfTrue="1" operator="equal">
      <formula>"CW 3240-R7"</formula>
    </cfRule>
  </conditionalFormatting>
  <conditionalFormatting sqref="D107">
    <cfRule type="cellIs" dxfId="251" priority="269" stopIfTrue="1" operator="equal">
      <formula>"CW 2130-R11"</formula>
    </cfRule>
    <cfRule type="cellIs" dxfId="250" priority="270" stopIfTrue="1" operator="equal">
      <formula>"CW 3120-R2"</formula>
    </cfRule>
    <cfRule type="cellIs" dxfId="249" priority="271" stopIfTrue="1" operator="equal">
      <formula>"CW 3240-R7"</formula>
    </cfRule>
  </conditionalFormatting>
  <conditionalFormatting sqref="D108:D109">
    <cfRule type="cellIs" dxfId="248" priority="266" stopIfTrue="1" operator="equal">
      <formula>"CW 2130-R11"</formula>
    </cfRule>
    <cfRule type="cellIs" dxfId="247" priority="267" stopIfTrue="1" operator="equal">
      <formula>"CW 3120-R2"</formula>
    </cfRule>
    <cfRule type="cellIs" dxfId="246" priority="268" stopIfTrue="1" operator="equal">
      <formula>"CW 3240-R7"</formula>
    </cfRule>
  </conditionalFormatting>
  <conditionalFormatting sqref="D110">
    <cfRule type="cellIs" dxfId="245" priority="263" stopIfTrue="1" operator="equal">
      <formula>"CW 2130-R11"</formula>
    </cfRule>
    <cfRule type="cellIs" dxfId="244" priority="264" stopIfTrue="1" operator="equal">
      <formula>"CW 3120-R2"</formula>
    </cfRule>
    <cfRule type="cellIs" dxfId="243" priority="265" stopIfTrue="1" operator="equal">
      <formula>"CW 3240-R7"</formula>
    </cfRule>
  </conditionalFormatting>
  <conditionalFormatting sqref="D111:D112">
    <cfRule type="cellIs" dxfId="242" priority="260" stopIfTrue="1" operator="equal">
      <formula>"CW 2130-R11"</formula>
    </cfRule>
    <cfRule type="cellIs" dxfId="241" priority="261" stopIfTrue="1" operator="equal">
      <formula>"CW 3120-R2"</formula>
    </cfRule>
    <cfRule type="cellIs" dxfId="240" priority="262" stopIfTrue="1" operator="equal">
      <formula>"CW 3240-R7"</formula>
    </cfRule>
  </conditionalFormatting>
  <conditionalFormatting sqref="D113:D114">
    <cfRule type="cellIs" dxfId="239" priority="257" stopIfTrue="1" operator="equal">
      <formula>"CW 2130-R11"</formula>
    </cfRule>
    <cfRule type="cellIs" dxfId="238" priority="258" stopIfTrue="1" operator="equal">
      <formula>"CW 3120-R2"</formula>
    </cfRule>
    <cfRule type="cellIs" dxfId="237" priority="259" stopIfTrue="1" operator="equal">
      <formula>"CW 3240-R7"</formula>
    </cfRule>
  </conditionalFormatting>
  <conditionalFormatting sqref="D115">
    <cfRule type="cellIs" dxfId="236" priority="254" stopIfTrue="1" operator="equal">
      <formula>"CW 2130-R11"</formula>
    </cfRule>
    <cfRule type="cellIs" dxfId="235" priority="255" stopIfTrue="1" operator="equal">
      <formula>"CW 3120-R2"</formula>
    </cfRule>
    <cfRule type="cellIs" dxfId="234" priority="256" stopIfTrue="1" operator="equal">
      <formula>"CW 3240-R7"</formula>
    </cfRule>
  </conditionalFormatting>
  <conditionalFormatting sqref="D117">
    <cfRule type="cellIs" dxfId="233" priority="251" stopIfTrue="1" operator="equal">
      <formula>"CW 2130-R11"</formula>
    </cfRule>
    <cfRule type="cellIs" dxfId="232" priority="252" stopIfTrue="1" operator="equal">
      <formula>"CW 3120-R2"</formula>
    </cfRule>
    <cfRule type="cellIs" dxfId="231" priority="253" stopIfTrue="1" operator="equal">
      <formula>"CW 3240-R7"</formula>
    </cfRule>
  </conditionalFormatting>
  <conditionalFormatting sqref="D119">
    <cfRule type="cellIs" dxfId="230" priority="249" stopIfTrue="1" operator="equal">
      <formula>"CW 3120-R2"</formula>
    </cfRule>
    <cfRule type="cellIs" dxfId="229" priority="250" stopIfTrue="1" operator="equal">
      <formula>"CW 3240-R7"</formula>
    </cfRule>
  </conditionalFormatting>
  <conditionalFormatting sqref="D120">
    <cfRule type="cellIs" dxfId="228" priority="246" stopIfTrue="1" operator="equal">
      <formula>"CW 2130-R11"</formula>
    </cfRule>
    <cfRule type="cellIs" dxfId="227" priority="247" stopIfTrue="1" operator="equal">
      <formula>"CW 3120-R2"</formula>
    </cfRule>
    <cfRule type="cellIs" dxfId="226" priority="248" stopIfTrue="1" operator="equal">
      <formula>"CW 3240-R7"</formula>
    </cfRule>
  </conditionalFormatting>
  <conditionalFormatting sqref="D121">
    <cfRule type="cellIs" dxfId="225" priority="243" stopIfTrue="1" operator="equal">
      <formula>"CW 2130-R11"</formula>
    </cfRule>
    <cfRule type="cellIs" dxfId="224" priority="244" stopIfTrue="1" operator="equal">
      <formula>"CW 3120-R2"</formula>
    </cfRule>
    <cfRule type="cellIs" dxfId="223" priority="245" stopIfTrue="1" operator="equal">
      <formula>"CW 3240-R7"</formula>
    </cfRule>
  </conditionalFormatting>
  <conditionalFormatting sqref="D122">
    <cfRule type="cellIs" dxfId="222" priority="241" stopIfTrue="1" operator="equal">
      <formula>"CW 3120-R2"</formula>
    </cfRule>
    <cfRule type="cellIs" dxfId="221" priority="242" stopIfTrue="1" operator="equal">
      <formula>"CW 3240-R7"</formula>
    </cfRule>
  </conditionalFormatting>
  <conditionalFormatting sqref="D123">
    <cfRule type="cellIs" dxfId="220" priority="239" stopIfTrue="1" operator="equal">
      <formula>"CW 3120-R2"</formula>
    </cfRule>
    <cfRule type="cellIs" dxfId="219" priority="240" stopIfTrue="1" operator="equal">
      <formula>"CW 3240-R7"</formula>
    </cfRule>
  </conditionalFormatting>
  <conditionalFormatting sqref="D125:D127">
    <cfRule type="cellIs" dxfId="218" priority="237" stopIfTrue="1" operator="equal">
      <formula>"CW 3120-R2"</formula>
    </cfRule>
    <cfRule type="cellIs" dxfId="217" priority="238" stopIfTrue="1" operator="equal">
      <formula>"CW 3240-R7"</formula>
    </cfRule>
  </conditionalFormatting>
  <conditionalFormatting sqref="D128">
    <cfRule type="cellIs" dxfId="216" priority="235" stopIfTrue="1" operator="equal">
      <formula>"CW 3120-R2"</formula>
    </cfRule>
    <cfRule type="cellIs" dxfId="215" priority="236" stopIfTrue="1" operator="equal">
      <formula>"CW 3240-R7"</formula>
    </cfRule>
  </conditionalFormatting>
  <conditionalFormatting sqref="D129">
    <cfRule type="cellIs" dxfId="214" priority="232" stopIfTrue="1" operator="equal">
      <formula>"CW 2130-R11"</formula>
    </cfRule>
    <cfRule type="cellIs" dxfId="213" priority="233" stopIfTrue="1" operator="equal">
      <formula>"CW 3120-R2"</formula>
    </cfRule>
    <cfRule type="cellIs" dxfId="212" priority="234" stopIfTrue="1" operator="equal">
      <formula>"CW 3240-R7"</formula>
    </cfRule>
  </conditionalFormatting>
  <conditionalFormatting sqref="D130">
    <cfRule type="cellIs" dxfId="211" priority="229" stopIfTrue="1" operator="equal">
      <formula>"CW 2130-R11"</formula>
    </cfRule>
    <cfRule type="cellIs" dxfId="210" priority="230" stopIfTrue="1" operator="equal">
      <formula>"CW 3120-R2"</formula>
    </cfRule>
    <cfRule type="cellIs" dxfId="209" priority="231" stopIfTrue="1" operator="equal">
      <formula>"CW 3240-R7"</formula>
    </cfRule>
  </conditionalFormatting>
  <conditionalFormatting sqref="D131">
    <cfRule type="cellIs" dxfId="208" priority="226" stopIfTrue="1" operator="equal">
      <formula>"CW 2130-R11"</formula>
    </cfRule>
    <cfRule type="cellIs" dxfId="207" priority="227" stopIfTrue="1" operator="equal">
      <formula>"CW 3120-R2"</formula>
    </cfRule>
    <cfRule type="cellIs" dxfId="206" priority="228" stopIfTrue="1" operator="equal">
      <formula>"CW 3240-R7"</formula>
    </cfRule>
  </conditionalFormatting>
  <conditionalFormatting sqref="D132">
    <cfRule type="cellIs" dxfId="205" priority="224" stopIfTrue="1" operator="equal">
      <formula>"CW 3120-R2"</formula>
    </cfRule>
    <cfRule type="cellIs" dxfId="204" priority="225" stopIfTrue="1" operator="equal">
      <formula>"CW 3240-R7"</formula>
    </cfRule>
  </conditionalFormatting>
  <conditionalFormatting sqref="D133">
    <cfRule type="cellIs" dxfId="203" priority="222" stopIfTrue="1" operator="equal">
      <formula>"CW 2130-R11"</formula>
    </cfRule>
    <cfRule type="cellIs" dxfId="202" priority="223" stopIfTrue="1" operator="equal">
      <formula>"CW 3240-R7"</formula>
    </cfRule>
  </conditionalFormatting>
  <conditionalFormatting sqref="D127">
    <cfRule type="cellIs" dxfId="201" priority="220" stopIfTrue="1" operator="equal">
      <formula>"CW 3120-R2"</formula>
    </cfRule>
    <cfRule type="cellIs" dxfId="200" priority="221" stopIfTrue="1" operator="equal">
      <formula>"CW 3240-R7"</formula>
    </cfRule>
  </conditionalFormatting>
  <conditionalFormatting sqref="D135">
    <cfRule type="cellIs" dxfId="199" priority="217" stopIfTrue="1" operator="equal">
      <formula>"CW 2130-R11"</formula>
    </cfRule>
    <cfRule type="cellIs" dxfId="198" priority="218" stopIfTrue="1" operator="equal">
      <formula>"CW 3120-R2"</formula>
    </cfRule>
    <cfRule type="cellIs" dxfId="197" priority="219" stopIfTrue="1" operator="equal">
      <formula>"CW 3240-R7"</formula>
    </cfRule>
  </conditionalFormatting>
  <conditionalFormatting sqref="D137:D140">
    <cfRule type="cellIs" dxfId="196" priority="214" stopIfTrue="1" operator="equal">
      <formula>"CW 2130-R11"</formula>
    </cfRule>
    <cfRule type="cellIs" dxfId="195" priority="215" stopIfTrue="1" operator="equal">
      <formula>"CW 3120-R2"</formula>
    </cfRule>
    <cfRule type="cellIs" dxfId="194" priority="216" stopIfTrue="1" operator="equal">
      <formula>"CW 3240-R7"</formula>
    </cfRule>
  </conditionalFormatting>
  <conditionalFormatting sqref="D136">
    <cfRule type="cellIs" dxfId="193" priority="211" stopIfTrue="1" operator="equal">
      <formula>"CW 2130-R11"</formula>
    </cfRule>
    <cfRule type="cellIs" dxfId="192" priority="212" stopIfTrue="1" operator="equal">
      <formula>"CW 3120-R2"</formula>
    </cfRule>
    <cfRule type="cellIs" dxfId="191" priority="213" stopIfTrue="1" operator="equal">
      <formula>"CW 3240-R7"</formula>
    </cfRule>
  </conditionalFormatting>
  <conditionalFormatting sqref="D141">
    <cfRule type="cellIs" dxfId="190" priority="208" stopIfTrue="1" operator="equal">
      <formula>"CW 2130-R11"</formula>
    </cfRule>
    <cfRule type="cellIs" dxfId="189" priority="209" stopIfTrue="1" operator="equal">
      <formula>"CW 3120-R2"</formula>
    </cfRule>
    <cfRule type="cellIs" dxfId="188" priority="210" stopIfTrue="1" operator="equal">
      <formula>"CW 3240-R7"</formula>
    </cfRule>
  </conditionalFormatting>
  <conditionalFormatting sqref="D143">
    <cfRule type="cellIs" dxfId="187" priority="205" stopIfTrue="1" operator="equal">
      <formula>"CW 2130-R11"</formula>
    </cfRule>
    <cfRule type="cellIs" dxfId="186" priority="206" stopIfTrue="1" operator="equal">
      <formula>"CW 3120-R2"</formula>
    </cfRule>
    <cfRule type="cellIs" dxfId="185" priority="207" stopIfTrue="1" operator="equal">
      <formula>"CW 3240-R7"</formula>
    </cfRule>
  </conditionalFormatting>
  <conditionalFormatting sqref="D145">
    <cfRule type="cellIs" dxfId="184" priority="202" stopIfTrue="1" operator="equal">
      <formula>"CW 2130-R11"</formula>
    </cfRule>
    <cfRule type="cellIs" dxfId="183" priority="203" stopIfTrue="1" operator="equal">
      <formula>"CW 3120-R2"</formula>
    </cfRule>
    <cfRule type="cellIs" dxfId="182" priority="204" stopIfTrue="1" operator="equal">
      <formula>"CW 3240-R7"</formula>
    </cfRule>
  </conditionalFormatting>
  <conditionalFormatting sqref="D146">
    <cfRule type="cellIs" dxfId="181" priority="199" stopIfTrue="1" operator="equal">
      <formula>"CW 2130-R11"</formula>
    </cfRule>
    <cfRule type="cellIs" dxfId="180" priority="200" stopIfTrue="1" operator="equal">
      <formula>"CW 3120-R2"</formula>
    </cfRule>
    <cfRule type="cellIs" dxfId="179" priority="201" stopIfTrue="1" operator="equal">
      <formula>"CW 3240-R7"</formula>
    </cfRule>
  </conditionalFormatting>
  <conditionalFormatting sqref="D147">
    <cfRule type="cellIs" dxfId="178" priority="196" stopIfTrue="1" operator="equal">
      <formula>"CW 2130-R11"</formula>
    </cfRule>
    <cfRule type="cellIs" dxfId="177" priority="197" stopIfTrue="1" operator="equal">
      <formula>"CW 3120-R2"</formula>
    </cfRule>
    <cfRule type="cellIs" dxfId="176" priority="198" stopIfTrue="1" operator="equal">
      <formula>"CW 3240-R7"</formula>
    </cfRule>
  </conditionalFormatting>
  <conditionalFormatting sqref="D181">
    <cfRule type="cellIs" dxfId="175" priority="193" stopIfTrue="1" operator="equal">
      <formula>"CW 2130-R11"</formula>
    </cfRule>
    <cfRule type="cellIs" dxfId="174" priority="194" stopIfTrue="1" operator="equal">
      <formula>"CW 3120-R2"</formula>
    </cfRule>
    <cfRule type="cellIs" dxfId="173" priority="195" stopIfTrue="1" operator="equal">
      <formula>"CW 3240-R7"</formula>
    </cfRule>
  </conditionalFormatting>
  <conditionalFormatting sqref="D151 D153">
    <cfRule type="cellIs" dxfId="172" priority="190" stopIfTrue="1" operator="equal">
      <formula>"CW 2130-R11"</formula>
    </cfRule>
    <cfRule type="cellIs" dxfId="171" priority="191" stopIfTrue="1" operator="equal">
      <formula>"CW 3120-R2"</formula>
    </cfRule>
    <cfRule type="cellIs" dxfId="170" priority="192" stopIfTrue="1" operator="equal">
      <formula>"CW 3240-R7"</formula>
    </cfRule>
  </conditionalFormatting>
  <conditionalFormatting sqref="D154">
    <cfRule type="cellIs" dxfId="169" priority="187" stopIfTrue="1" operator="equal">
      <formula>"CW 2130-R11"</formula>
    </cfRule>
    <cfRule type="cellIs" dxfId="168" priority="188" stopIfTrue="1" operator="equal">
      <formula>"CW 3120-R2"</formula>
    </cfRule>
    <cfRule type="cellIs" dxfId="167" priority="189" stopIfTrue="1" operator="equal">
      <formula>"CW 3240-R7"</formula>
    </cfRule>
  </conditionalFormatting>
  <conditionalFormatting sqref="D157">
    <cfRule type="cellIs" dxfId="166" priority="181" stopIfTrue="1" operator="equal">
      <formula>"CW 2130-R11"</formula>
    </cfRule>
    <cfRule type="cellIs" dxfId="165" priority="182" stopIfTrue="1" operator="equal">
      <formula>"CW 3120-R2"</formula>
    </cfRule>
    <cfRule type="cellIs" dxfId="164" priority="183" stopIfTrue="1" operator="equal">
      <formula>"CW 3240-R7"</formula>
    </cfRule>
  </conditionalFormatting>
  <conditionalFormatting sqref="D160">
    <cfRule type="cellIs" dxfId="163" priority="178" stopIfTrue="1" operator="equal">
      <formula>"CW 2130-R11"</formula>
    </cfRule>
    <cfRule type="cellIs" dxfId="162" priority="179" stopIfTrue="1" operator="equal">
      <formula>"CW 3120-R2"</formula>
    </cfRule>
    <cfRule type="cellIs" dxfId="161" priority="180" stopIfTrue="1" operator="equal">
      <formula>"CW 3240-R7"</formula>
    </cfRule>
  </conditionalFormatting>
  <conditionalFormatting sqref="D161">
    <cfRule type="cellIs" dxfId="160" priority="175" stopIfTrue="1" operator="equal">
      <formula>"CW 2130-R11"</formula>
    </cfRule>
    <cfRule type="cellIs" dxfId="159" priority="176" stopIfTrue="1" operator="equal">
      <formula>"CW 3120-R2"</formula>
    </cfRule>
    <cfRule type="cellIs" dxfId="158" priority="177" stopIfTrue="1" operator="equal">
      <formula>"CW 3240-R7"</formula>
    </cfRule>
  </conditionalFormatting>
  <conditionalFormatting sqref="D169">
    <cfRule type="cellIs" dxfId="157" priority="145" stopIfTrue="1" operator="equal">
      <formula>"CW 2130-R11"</formula>
    </cfRule>
    <cfRule type="cellIs" dxfId="156" priority="146" stopIfTrue="1" operator="equal">
      <formula>"CW 3120-R2"</formula>
    </cfRule>
    <cfRule type="cellIs" dxfId="155" priority="147" stopIfTrue="1" operator="equal">
      <formula>"CW 3240-R7"</formula>
    </cfRule>
  </conditionalFormatting>
  <conditionalFormatting sqref="D152">
    <cfRule type="cellIs" dxfId="154" priority="172" stopIfTrue="1" operator="equal">
      <formula>"CW 2130-R11"</formula>
    </cfRule>
    <cfRule type="cellIs" dxfId="153" priority="173" stopIfTrue="1" operator="equal">
      <formula>"CW 3120-R2"</formula>
    </cfRule>
    <cfRule type="cellIs" dxfId="152" priority="174" stopIfTrue="1" operator="equal">
      <formula>"CW 3240-R7"</formula>
    </cfRule>
  </conditionalFormatting>
  <conditionalFormatting sqref="D158">
    <cfRule type="cellIs" dxfId="151" priority="169" stopIfTrue="1" operator="equal">
      <formula>"CW 2130-R11"</formula>
    </cfRule>
    <cfRule type="cellIs" dxfId="150" priority="170" stopIfTrue="1" operator="equal">
      <formula>"CW 3120-R2"</formula>
    </cfRule>
    <cfRule type="cellIs" dxfId="149" priority="171" stopIfTrue="1" operator="equal">
      <formula>"CW 3240-R7"</formula>
    </cfRule>
  </conditionalFormatting>
  <conditionalFormatting sqref="D159">
    <cfRule type="cellIs" dxfId="148" priority="163" stopIfTrue="1" operator="equal">
      <formula>"CW 2130-R11"</formula>
    </cfRule>
    <cfRule type="cellIs" dxfId="147" priority="164" stopIfTrue="1" operator="equal">
      <formula>"CW 3120-R2"</formula>
    </cfRule>
    <cfRule type="cellIs" dxfId="146" priority="165" stopIfTrue="1" operator="equal">
      <formula>"CW 3240-R7"</formula>
    </cfRule>
  </conditionalFormatting>
  <conditionalFormatting sqref="D163">
    <cfRule type="cellIs" dxfId="145" priority="160" stopIfTrue="1" operator="equal">
      <formula>"CW 2130-R11"</formula>
    </cfRule>
    <cfRule type="cellIs" dxfId="144" priority="161" stopIfTrue="1" operator="equal">
      <formula>"CW 3120-R2"</formula>
    </cfRule>
    <cfRule type="cellIs" dxfId="143" priority="162" stopIfTrue="1" operator="equal">
      <formula>"CW 3240-R7"</formula>
    </cfRule>
  </conditionalFormatting>
  <conditionalFormatting sqref="D164">
    <cfRule type="cellIs" dxfId="142" priority="157" stopIfTrue="1" operator="equal">
      <formula>"CW 2130-R11"</formula>
    </cfRule>
    <cfRule type="cellIs" dxfId="141" priority="158" stopIfTrue="1" operator="equal">
      <formula>"CW 3120-R2"</formula>
    </cfRule>
    <cfRule type="cellIs" dxfId="140" priority="159" stopIfTrue="1" operator="equal">
      <formula>"CW 3240-R7"</formula>
    </cfRule>
  </conditionalFormatting>
  <conditionalFormatting sqref="D174">
    <cfRule type="cellIs" dxfId="139" priority="154" stopIfTrue="1" operator="equal">
      <formula>"CW 2130-R11"</formula>
    </cfRule>
    <cfRule type="cellIs" dxfId="138" priority="155" stopIfTrue="1" operator="equal">
      <formula>"CW 3120-R2"</formula>
    </cfRule>
    <cfRule type="cellIs" dxfId="137" priority="156" stopIfTrue="1" operator="equal">
      <formula>"CW 3240-R7"</formula>
    </cfRule>
  </conditionalFormatting>
  <conditionalFormatting sqref="D165">
    <cfRule type="cellIs" dxfId="136" priority="151" stopIfTrue="1" operator="equal">
      <formula>"CW 2130-R11"</formula>
    </cfRule>
    <cfRule type="cellIs" dxfId="135" priority="152" stopIfTrue="1" operator="equal">
      <formula>"CW 3120-R2"</formula>
    </cfRule>
    <cfRule type="cellIs" dxfId="134" priority="153" stopIfTrue="1" operator="equal">
      <formula>"CW 3240-R7"</formula>
    </cfRule>
  </conditionalFormatting>
  <conditionalFormatting sqref="D168">
    <cfRule type="cellIs" dxfId="133" priority="148" stopIfTrue="1" operator="equal">
      <formula>"CW 2130-R11"</formula>
    </cfRule>
    <cfRule type="cellIs" dxfId="132" priority="149" stopIfTrue="1" operator="equal">
      <formula>"CW 3120-R2"</formula>
    </cfRule>
    <cfRule type="cellIs" dxfId="131" priority="150" stopIfTrue="1" operator="equal">
      <formula>"CW 3240-R7"</formula>
    </cfRule>
  </conditionalFormatting>
  <conditionalFormatting sqref="D170:D172">
    <cfRule type="cellIs" dxfId="130" priority="142" stopIfTrue="1" operator="equal">
      <formula>"CW 2130-R11"</formula>
    </cfRule>
    <cfRule type="cellIs" dxfId="129" priority="143" stopIfTrue="1" operator="equal">
      <formula>"CW 3120-R2"</formula>
    </cfRule>
    <cfRule type="cellIs" dxfId="128" priority="144" stopIfTrue="1" operator="equal">
      <formula>"CW 3240-R7"</formula>
    </cfRule>
  </conditionalFormatting>
  <conditionalFormatting sqref="D166">
    <cfRule type="cellIs" dxfId="127" priority="139" stopIfTrue="1" operator="equal">
      <formula>"CW 2130-R11"</formula>
    </cfRule>
    <cfRule type="cellIs" dxfId="126" priority="140" stopIfTrue="1" operator="equal">
      <formula>"CW 3120-R2"</formula>
    </cfRule>
    <cfRule type="cellIs" dxfId="125" priority="141" stopIfTrue="1" operator="equal">
      <formula>"CW 3240-R7"</formula>
    </cfRule>
  </conditionalFormatting>
  <conditionalFormatting sqref="D167">
    <cfRule type="cellIs" dxfId="124" priority="136" stopIfTrue="1" operator="equal">
      <formula>"CW 2130-R11"</formula>
    </cfRule>
    <cfRule type="cellIs" dxfId="123" priority="137" stopIfTrue="1" operator="equal">
      <formula>"CW 3120-R2"</formula>
    </cfRule>
    <cfRule type="cellIs" dxfId="122" priority="138" stopIfTrue="1" operator="equal">
      <formula>"CW 3240-R7"</formula>
    </cfRule>
  </conditionalFormatting>
  <conditionalFormatting sqref="D173">
    <cfRule type="cellIs" dxfId="121" priority="133" stopIfTrue="1" operator="equal">
      <formula>"CW 2130-R11"</formula>
    </cfRule>
    <cfRule type="cellIs" dxfId="120" priority="134" stopIfTrue="1" operator="equal">
      <formula>"CW 3120-R2"</formula>
    </cfRule>
    <cfRule type="cellIs" dxfId="119" priority="135" stopIfTrue="1" operator="equal">
      <formula>"CW 3240-R7"</formula>
    </cfRule>
  </conditionalFormatting>
  <conditionalFormatting sqref="D176">
    <cfRule type="cellIs" dxfId="118" priority="130" stopIfTrue="1" operator="equal">
      <formula>"CW 2130-R11"</formula>
    </cfRule>
    <cfRule type="cellIs" dxfId="117" priority="131" stopIfTrue="1" operator="equal">
      <formula>"CW 3120-R2"</formula>
    </cfRule>
    <cfRule type="cellIs" dxfId="116" priority="132" stopIfTrue="1" operator="equal">
      <formula>"CW 3240-R7"</formula>
    </cfRule>
  </conditionalFormatting>
  <conditionalFormatting sqref="D177">
    <cfRule type="cellIs" dxfId="115" priority="127" stopIfTrue="1" operator="equal">
      <formula>"CW 2130-R11"</formula>
    </cfRule>
    <cfRule type="cellIs" dxfId="114" priority="128" stopIfTrue="1" operator="equal">
      <formula>"CW 3120-R2"</formula>
    </cfRule>
    <cfRule type="cellIs" dxfId="113" priority="129" stopIfTrue="1" operator="equal">
      <formula>"CW 3240-R7"</formula>
    </cfRule>
  </conditionalFormatting>
  <conditionalFormatting sqref="D178">
    <cfRule type="cellIs" dxfId="112" priority="124" stopIfTrue="1" operator="equal">
      <formula>"CW 2130-R11"</formula>
    </cfRule>
    <cfRule type="cellIs" dxfId="111" priority="125" stopIfTrue="1" operator="equal">
      <formula>"CW 3120-R2"</formula>
    </cfRule>
    <cfRule type="cellIs" dxfId="110" priority="126" stopIfTrue="1" operator="equal">
      <formula>"CW 3240-R7"</formula>
    </cfRule>
  </conditionalFormatting>
  <conditionalFormatting sqref="D179">
    <cfRule type="cellIs" dxfId="109" priority="121" stopIfTrue="1" operator="equal">
      <formula>"CW 2130-R11"</formula>
    </cfRule>
    <cfRule type="cellIs" dxfId="108" priority="122" stopIfTrue="1" operator="equal">
      <formula>"CW 3120-R2"</formula>
    </cfRule>
    <cfRule type="cellIs" dxfId="107" priority="123" stopIfTrue="1" operator="equal">
      <formula>"CW 3240-R7"</formula>
    </cfRule>
  </conditionalFormatting>
  <conditionalFormatting sqref="D180">
    <cfRule type="cellIs" dxfId="106" priority="118" stopIfTrue="1" operator="equal">
      <formula>"CW 2130-R11"</formula>
    </cfRule>
    <cfRule type="cellIs" dxfId="105" priority="119" stopIfTrue="1" operator="equal">
      <formula>"CW 3120-R2"</formula>
    </cfRule>
    <cfRule type="cellIs" dxfId="104" priority="120" stopIfTrue="1" operator="equal">
      <formula>"CW 3240-R7"</formula>
    </cfRule>
  </conditionalFormatting>
  <conditionalFormatting sqref="D183">
    <cfRule type="cellIs" dxfId="103" priority="115" stopIfTrue="1" operator="equal">
      <formula>"CW 2130-R11"</formula>
    </cfRule>
    <cfRule type="cellIs" dxfId="102" priority="116" stopIfTrue="1" operator="equal">
      <formula>"CW 3120-R2"</formula>
    </cfRule>
    <cfRule type="cellIs" dxfId="101" priority="117" stopIfTrue="1" operator="equal">
      <formula>"CW 3240-R7"</formula>
    </cfRule>
  </conditionalFormatting>
  <conditionalFormatting sqref="D184:D185">
    <cfRule type="cellIs" dxfId="100" priority="112" stopIfTrue="1" operator="equal">
      <formula>"CW 2130-R11"</formula>
    </cfRule>
    <cfRule type="cellIs" dxfId="99" priority="113" stopIfTrue="1" operator="equal">
      <formula>"CW 3120-R2"</formula>
    </cfRule>
    <cfRule type="cellIs" dxfId="98" priority="114" stopIfTrue="1" operator="equal">
      <formula>"CW 3240-R7"</formula>
    </cfRule>
  </conditionalFormatting>
  <conditionalFormatting sqref="D186:D187">
    <cfRule type="cellIs" dxfId="97" priority="109" stopIfTrue="1" operator="equal">
      <formula>"CW 2130-R11"</formula>
    </cfRule>
    <cfRule type="cellIs" dxfId="96" priority="110" stopIfTrue="1" operator="equal">
      <formula>"CW 3120-R2"</formula>
    </cfRule>
    <cfRule type="cellIs" dxfId="95" priority="111" stopIfTrue="1" operator="equal">
      <formula>"CW 3240-R7"</formula>
    </cfRule>
  </conditionalFormatting>
  <conditionalFormatting sqref="D188">
    <cfRule type="cellIs" dxfId="94" priority="106" stopIfTrue="1" operator="equal">
      <formula>"CW 2130-R11"</formula>
    </cfRule>
    <cfRule type="cellIs" dxfId="93" priority="107" stopIfTrue="1" operator="equal">
      <formula>"CW 3120-R2"</formula>
    </cfRule>
    <cfRule type="cellIs" dxfId="92" priority="108" stopIfTrue="1" operator="equal">
      <formula>"CW 3240-R7"</formula>
    </cfRule>
  </conditionalFormatting>
  <conditionalFormatting sqref="D194">
    <cfRule type="cellIs" dxfId="91" priority="98" stopIfTrue="1" operator="equal">
      <formula>"CW 2130-R11"</formula>
    </cfRule>
    <cfRule type="cellIs" dxfId="90" priority="99" stopIfTrue="1" operator="equal">
      <formula>"CW 3120-R2"</formula>
    </cfRule>
    <cfRule type="cellIs" dxfId="89" priority="100" stopIfTrue="1" operator="equal">
      <formula>"CW 3240-R7"</formula>
    </cfRule>
  </conditionalFormatting>
  <conditionalFormatting sqref="D192">
    <cfRule type="cellIs" dxfId="88" priority="101" stopIfTrue="1" operator="equal">
      <formula>"CW 3120-R2"</formula>
    </cfRule>
    <cfRule type="cellIs" dxfId="87" priority="102" stopIfTrue="1" operator="equal">
      <formula>"CW 3240-R7"</formula>
    </cfRule>
  </conditionalFormatting>
  <conditionalFormatting sqref="D195">
    <cfRule type="cellIs" dxfId="86" priority="96" stopIfTrue="1" operator="equal">
      <formula>"CW 3120-R2"</formula>
    </cfRule>
    <cfRule type="cellIs" dxfId="85" priority="97" stopIfTrue="1" operator="equal">
      <formula>"CW 3240-R7"</formula>
    </cfRule>
  </conditionalFormatting>
  <conditionalFormatting sqref="D196">
    <cfRule type="cellIs" dxfId="84" priority="94" stopIfTrue="1" operator="equal">
      <formula>"CW 3120-R2"</formula>
    </cfRule>
    <cfRule type="cellIs" dxfId="83" priority="95" stopIfTrue="1" operator="equal">
      <formula>"CW 3240-R7"</formula>
    </cfRule>
  </conditionalFormatting>
  <conditionalFormatting sqref="D197">
    <cfRule type="cellIs" dxfId="82" priority="84" stopIfTrue="1" operator="equal">
      <formula>"CW 3120-R2"</formula>
    </cfRule>
    <cfRule type="cellIs" dxfId="81" priority="85" stopIfTrue="1" operator="equal">
      <formula>"CW 3240-R7"</formula>
    </cfRule>
  </conditionalFormatting>
  <conditionalFormatting sqref="D198">
    <cfRule type="cellIs" dxfId="80" priority="82" stopIfTrue="1" operator="equal">
      <formula>"CW 3120-R2"</formula>
    </cfRule>
    <cfRule type="cellIs" dxfId="79" priority="83" stopIfTrue="1" operator="equal">
      <formula>"CW 3240-R7"</formula>
    </cfRule>
  </conditionalFormatting>
  <conditionalFormatting sqref="D193">
    <cfRule type="cellIs" dxfId="78" priority="86" stopIfTrue="1" operator="equal">
      <formula>"CW 2130-R11"</formula>
    </cfRule>
    <cfRule type="cellIs" dxfId="77" priority="87" stopIfTrue="1" operator="equal">
      <formula>"CW 3120-R2"</formula>
    </cfRule>
    <cfRule type="cellIs" dxfId="76" priority="88" stopIfTrue="1" operator="equal">
      <formula>"CW 3240-R7"</formula>
    </cfRule>
  </conditionalFormatting>
  <conditionalFormatting sqref="D199">
    <cfRule type="cellIs" dxfId="75" priority="77" stopIfTrue="1" operator="equal">
      <formula>"CW 2130-R11"</formula>
    </cfRule>
    <cfRule type="cellIs" dxfId="74" priority="78" stopIfTrue="1" operator="equal">
      <formula>"CW 3120-R2"</formula>
    </cfRule>
    <cfRule type="cellIs" dxfId="73" priority="79" stopIfTrue="1" operator="equal">
      <formula>"CW 3240-R7"</formula>
    </cfRule>
  </conditionalFormatting>
  <conditionalFormatting sqref="D200">
    <cfRule type="cellIs" dxfId="72" priority="74" stopIfTrue="1" operator="equal">
      <formula>"CW 2130-R11"</formula>
    </cfRule>
    <cfRule type="cellIs" dxfId="71" priority="75" stopIfTrue="1" operator="equal">
      <formula>"CW 3120-R2"</formula>
    </cfRule>
    <cfRule type="cellIs" dxfId="70" priority="76" stopIfTrue="1" operator="equal">
      <formula>"CW 3240-R7"</formula>
    </cfRule>
  </conditionalFormatting>
  <conditionalFormatting sqref="D201">
    <cfRule type="cellIs" dxfId="69" priority="71" stopIfTrue="1" operator="equal">
      <formula>"CW 2130-R11"</formula>
    </cfRule>
    <cfRule type="cellIs" dxfId="68" priority="72" stopIfTrue="1" operator="equal">
      <formula>"CW 3120-R2"</formula>
    </cfRule>
    <cfRule type="cellIs" dxfId="67" priority="73" stopIfTrue="1" operator="equal">
      <formula>"CW 3240-R7"</formula>
    </cfRule>
  </conditionalFormatting>
  <conditionalFormatting sqref="D202">
    <cfRule type="cellIs" dxfId="66" priority="68" stopIfTrue="1" operator="equal">
      <formula>"CW 2130-R11"</formula>
    </cfRule>
    <cfRule type="cellIs" dxfId="65" priority="69" stopIfTrue="1" operator="equal">
      <formula>"CW 3120-R2"</formula>
    </cfRule>
    <cfRule type="cellIs" dxfId="64" priority="70" stopIfTrue="1" operator="equal">
      <formula>"CW 3240-R7"</formula>
    </cfRule>
  </conditionalFormatting>
  <conditionalFormatting sqref="D203">
    <cfRule type="cellIs" dxfId="63" priority="65" stopIfTrue="1" operator="equal">
      <formula>"CW 2130-R11"</formula>
    </cfRule>
    <cfRule type="cellIs" dxfId="62" priority="66" stopIfTrue="1" operator="equal">
      <formula>"CW 3120-R2"</formula>
    </cfRule>
    <cfRule type="cellIs" dxfId="61" priority="67" stopIfTrue="1" operator="equal">
      <formula>"CW 3240-R7"</formula>
    </cfRule>
  </conditionalFormatting>
  <conditionalFormatting sqref="D204">
    <cfRule type="cellIs" dxfId="60" priority="62" stopIfTrue="1" operator="equal">
      <formula>"CW 2130-R11"</formula>
    </cfRule>
    <cfRule type="cellIs" dxfId="59" priority="63" stopIfTrue="1" operator="equal">
      <formula>"CW 3120-R2"</formula>
    </cfRule>
    <cfRule type="cellIs" dxfId="58" priority="64" stopIfTrue="1" operator="equal">
      <formula>"CW 3240-R7"</formula>
    </cfRule>
  </conditionalFormatting>
  <conditionalFormatting sqref="D205">
    <cfRule type="cellIs" dxfId="57" priority="59" stopIfTrue="1" operator="equal">
      <formula>"CW 2130-R11"</formula>
    </cfRule>
    <cfRule type="cellIs" dxfId="56" priority="60" stopIfTrue="1" operator="equal">
      <formula>"CW 3120-R2"</formula>
    </cfRule>
    <cfRule type="cellIs" dxfId="55" priority="61" stopIfTrue="1" operator="equal">
      <formula>"CW 3240-R7"</formula>
    </cfRule>
  </conditionalFormatting>
  <conditionalFormatting sqref="D206">
    <cfRule type="cellIs" dxfId="54" priority="56" stopIfTrue="1" operator="equal">
      <formula>"CW 2130-R11"</formula>
    </cfRule>
    <cfRule type="cellIs" dxfId="53" priority="57" stopIfTrue="1" operator="equal">
      <formula>"CW 3120-R2"</formula>
    </cfRule>
    <cfRule type="cellIs" dxfId="52" priority="58" stopIfTrue="1" operator="equal">
      <formula>"CW 3240-R7"</formula>
    </cfRule>
  </conditionalFormatting>
  <conditionalFormatting sqref="D207">
    <cfRule type="cellIs" dxfId="51" priority="53" stopIfTrue="1" operator="equal">
      <formula>"CW 2130-R11"</formula>
    </cfRule>
    <cfRule type="cellIs" dxfId="50" priority="54" stopIfTrue="1" operator="equal">
      <formula>"CW 3120-R2"</formula>
    </cfRule>
    <cfRule type="cellIs" dxfId="49" priority="55" stopIfTrue="1" operator="equal">
      <formula>"CW 3240-R7"</formula>
    </cfRule>
  </conditionalFormatting>
  <conditionalFormatting sqref="D208">
    <cfRule type="cellIs" dxfId="48" priority="50" stopIfTrue="1" operator="equal">
      <formula>"CW 2130-R11"</formula>
    </cfRule>
    <cfRule type="cellIs" dxfId="47" priority="51" stopIfTrue="1" operator="equal">
      <formula>"CW 3120-R2"</formula>
    </cfRule>
    <cfRule type="cellIs" dxfId="46" priority="52" stopIfTrue="1" operator="equal">
      <formula>"CW 3240-R7"</formula>
    </cfRule>
  </conditionalFormatting>
  <conditionalFormatting sqref="D210">
    <cfRule type="cellIs" dxfId="45" priority="47" stopIfTrue="1" operator="equal">
      <formula>"CW 2130-R11"</formula>
    </cfRule>
    <cfRule type="cellIs" dxfId="44" priority="48" stopIfTrue="1" operator="equal">
      <formula>"CW 3120-R2"</formula>
    </cfRule>
    <cfRule type="cellIs" dxfId="43" priority="49" stopIfTrue="1" operator="equal">
      <formula>"CW 3240-R7"</formula>
    </cfRule>
  </conditionalFormatting>
  <conditionalFormatting sqref="D212:D213">
    <cfRule type="cellIs" dxfId="42" priority="44" stopIfTrue="1" operator="equal">
      <formula>"CW 2130-R11"</formula>
    </cfRule>
    <cfRule type="cellIs" dxfId="41" priority="45" stopIfTrue="1" operator="equal">
      <formula>"CW 3120-R2"</formula>
    </cfRule>
    <cfRule type="cellIs" dxfId="40" priority="46" stopIfTrue="1" operator="equal">
      <formula>"CW 3240-R7"</formula>
    </cfRule>
  </conditionalFormatting>
  <conditionalFormatting sqref="D211">
    <cfRule type="cellIs" dxfId="39" priority="41" stopIfTrue="1" operator="equal">
      <formula>"CW 2130-R11"</formula>
    </cfRule>
    <cfRule type="cellIs" dxfId="38" priority="42" stopIfTrue="1" operator="equal">
      <formula>"CW 3120-R2"</formula>
    </cfRule>
    <cfRule type="cellIs" dxfId="37" priority="43" stopIfTrue="1" operator="equal">
      <formula>"CW 3240-R7"</formula>
    </cfRule>
  </conditionalFormatting>
  <conditionalFormatting sqref="D215">
    <cfRule type="cellIs" dxfId="36" priority="38" stopIfTrue="1" operator="equal">
      <formula>"CW 2130-R11"</formula>
    </cfRule>
    <cfRule type="cellIs" dxfId="35" priority="39" stopIfTrue="1" operator="equal">
      <formula>"CW 3120-R2"</formula>
    </cfRule>
    <cfRule type="cellIs" dxfId="34" priority="40" stopIfTrue="1" operator="equal">
      <formula>"CW 3240-R7"</formula>
    </cfRule>
  </conditionalFormatting>
  <conditionalFormatting sqref="D217">
    <cfRule type="cellIs" dxfId="33" priority="35" stopIfTrue="1" operator="equal">
      <formula>"CW 2130-R11"</formula>
    </cfRule>
    <cfRule type="cellIs" dxfId="32" priority="36" stopIfTrue="1" operator="equal">
      <formula>"CW 3120-R2"</formula>
    </cfRule>
    <cfRule type="cellIs" dxfId="31" priority="37" stopIfTrue="1" operator="equal">
      <formula>"CW 3240-R7"</formula>
    </cfRule>
  </conditionalFormatting>
  <conditionalFormatting sqref="D219">
    <cfRule type="cellIs" dxfId="30" priority="32" stopIfTrue="1" operator="equal">
      <formula>"CW 2130-R11"</formula>
    </cfRule>
    <cfRule type="cellIs" dxfId="29" priority="33" stopIfTrue="1" operator="equal">
      <formula>"CW 3120-R2"</formula>
    </cfRule>
    <cfRule type="cellIs" dxfId="28" priority="34" stopIfTrue="1" operator="equal">
      <formula>"CW 3240-R7"</formula>
    </cfRule>
  </conditionalFormatting>
  <conditionalFormatting sqref="D190">
    <cfRule type="cellIs" dxfId="27" priority="29" stopIfTrue="1" operator="equal">
      <formula>"CW 2130-R11"</formula>
    </cfRule>
    <cfRule type="cellIs" dxfId="26" priority="30" stopIfTrue="1" operator="equal">
      <formula>"CW 3120-R2"</formula>
    </cfRule>
    <cfRule type="cellIs" dxfId="25" priority="31" stopIfTrue="1" operator="equal">
      <formula>"CW 3240-R7"</formula>
    </cfRule>
  </conditionalFormatting>
  <conditionalFormatting sqref="D124">
    <cfRule type="cellIs" dxfId="24" priority="27" stopIfTrue="1" operator="equal">
      <formula>"CW 3120-R2"</formula>
    </cfRule>
    <cfRule type="cellIs" dxfId="23" priority="28" stopIfTrue="1" operator="equal">
      <formula>"CW 3240-R7"</formula>
    </cfRule>
  </conditionalFormatting>
  <conditionalFormatting sqref="D182">
    <cfRule type="cellIs" dxfId="22" priority="24" stopIfTrue="1" operator="equal">
      <formula>"CW 2130-R11"</formula>
    </cfRule>
    <cfRule type="cellIs" dxfId="21" priority="25" stopIfTrue="1" operator="equal">
      <formula>"CW 3120-R2"</formula>
    </cfRule>
    <cfRule type="cellIs" dxfId="20" priority="26" stopIfTrue="1" operator="equal">
      <formula>"CW 3240-R7"</formula>
    </cfRule>
  </conditionalFormatting>
  <conditionalFormatting sqref="D223">
    <cfRule type="cellIs" dxfId="19" priority="22" stopIfTrue="1" operator="equal">
      <formula>"CW 3120-R2"</formula>
    </cfRule>
    <cfRule type="cellIs" dxfId="18" priority="23" stopIfTrue="1" operator="equal">
      <formula>"CW 3240-R7"</formula>
    </cfRule>
  </conditionalFormatting>
  <conditionalFormatting sqref="D224">
    <cfRule type="cellIs" dxfId="17" priority="19" stopIfTrue="1" operator="equal">
      <formula>"CW 2130-R11"</formula>
    </cfRule>
    <cfRule type="cellIs" dxfId="16" priority="20" stopIfTrue="1" operator="equal">
      <formula>"CW 3120-R2"</formula>
    </cfRule>
    <cfRule type="cellIs" dxfId="15" priority="21" stopIfTrue="1" operator="equal">
      <formula>"CW 3240-R7"</formula>
    </cfRule>
  </conditionalFormatting>
  <conditionalFormatting sqref="D228:D237">
    <cfRule type="cellIs" dxfId="14" priority="16" stopIfTrue="1" operator="equal">
      <formula>"CW 2130-R11"</formula>
    </cfRule>
    <cfRule type="cellIs" dxfId="13" priority="17" stopIfTrue="1" operator="equal">
      <formula>"CW 3120-R2"</formula>
    </cfRule>
    <cfRule type="cellIs" dxfId="12" priority="18" stopIfTrue="1" operator="equal">
      <formula>"CW 3240-R7"</formula>
    </cfRule>
  </conditionalFormatting>
  <conditionalFormatting sqref="D218">
    <cfRule type="cellIs" dxfId="11" priority="13" stopIfTrue="1" operator="equal">
      <formula>"CW 2130-R11"</formula>
    </cfRule>
    <cfRule type="cellIs" dxfId="10" priority="14" stopIfTrue="1" operator="equal">
      <formula>"CW 3120-R2"</formula>
    </cfRule>
    <cfRule type="cellIs" dxfId="9" priority="15" stopIfTrue="1" operator="equal">
      <formula>"CW 3240-R7"</formula>
    </cfRule>
  </conditionalFormatting>
  <conditionalFormatting sqref="D80">
    <cfRule type="cellIs" dxfId="8" priority="10" stopIfTrue="1" operator="equal">
      <formula>"CW 2130-R11"</formula>
    </cfRule>
    <cfRule type="cellIs" dxfId="7" priority="11" stopIfTrue="1" operator="equal">
      <formula>"CW 3120-R2"</formula>
    </cfRule>
    <cfRule type="cellIs" dxfId="6" priority="12" stopIfTrue="1" operator="equal">
      <formula>"CW 3240-R7"</formula>
    </cfRule>
  </conditionalFormatting>
  <conditionalFormatting sqref="D155">
    <cfRule type="cellIs" dxfId="5" priority="7" stopIfTrue="1" operator="equal">
      <formula>"CW 2130-R11"</formula>
    </cfRule>
    <cfRule type="cellIs" dxfId="4" priority="8" stopIfTrue="1" operator="equal">
      <formula>"CW 3120-R2"</formula>
    </cfRule>
    <cfRule type="cellIs" dxfId="3" priority="9" stopIfTrue="1" operator="equal">
      <formula>"CW 3240-R7"</formula>
    </cfRule>
  </conditionalFormatting>
  <conditionalFormatting sqref="D156">
    <cfRule type="cellIs" dxfId="2" priority="4" stopIfTrue="1" operator="equal">
      <formula>"CW 2130-R11"</formula>
    </cfRule>
    <cfRule type="cellIs" dxfId="1" priority="5" stopIfTrue="1" operator="equal">
      <formula>"CW 3120-R2"</formula>
    </cfRule>
    <cfRule type="cellIs" dxfId="0" priority="6" stopIfTrue="1" operator="equal">
      <formula>"CW 3240-R7"</formula>
    </cfRule>
  </conditionalFormatting>
  <dataValidations xWindow="649" yWindow="277" count="3">
    <dataValidation type="decimal" operator="equal" allowBlank="1" showInputMessage="1" showErrorMessage="1" errorTitle="ENTRY ERROR!" error="Approx. Quantity  for this Item _x000a_must be a whole number. " prompt="Enter the Approx. Quantity_x000a_" sqref="F56:F57 F127">
      <formula1>IF(F56&gt;=0,ROUND(F56,0),0)</formula1>
    </dataValidation>
    <dataValidation type="custom" allowBlank="1" showInputMessage="1" showErrorMessage="1" error="If you can enter a Unit  Price in this cell, pLease contact the Contract Administrator immediately!" sqref="G154 G18:G19 G21 G23 G25 G30:G31 G33 G38:G39 G41 G45:G46 G49 G52:G53 G69:G70 G55 G58:G59 G136 G221:G223 G86:G87 G90 G92:G93 G97:G98 G102:G103 G105 G110:G111 G113 G118:G119 G211 G128:G129 G126 G79 G162:G163 G166 G168:G169 G175:G176 G178 G183:G184 G186 G191:G192 G195:G196 G199 G202 G122:G123 G12 G43 G65 G74:G75 G116 G134 G142 G144 G149:G150 G189 G209 G214 G216 G227">
      <formula1>"isblank(G3)"</formula1>
    </dataValidation>
    <dataValidation type="decimal" operator="equal" allowBlank="1" showInputMessage="1" showErrorMessage="1" errorTitle="ENTRY ERROR!" error="Unit Price must be greater than 0_x000a_and cannot include fractions of a cent" prompt="Enter your Unit Bid Price._x000a_You do not need to type in the &quot;$&quot;" sqref="G71:G72 G20 G22 G24 G26:G29 G32 G40 G42 G44 G47:G48 G50:G51 G60:G64 G66:G68 G34:G37 G54 G56:G57 G76:G78 IW77 SS77 ACO77 AMK77 AWG77 BGC77 BPY77 BZU77 CJQ77 CTM77 DDI77 DNE77 DXA77 EGW77 EQS77 FAO77 FKK77 FUG77 GEC77 GNY77 GXU77 HHQ77 HRM77 IBI77 ILE77 IVA77 JEW77 JOS77 JYO77 KIK77 KSG77 LCC77 LLY77 LVU77 MFQ77 MPM77 MZI77 NJE77 NTA77 OCW77 OMS77 OWO77 PGK77 PQG77 QAC77 QJY77 QTU77 RDQ77 RNM77 RXI77 SHE77 SRA77 TAW77 TKS77 TUO77 UEK77 UOG77 UYC77 VHY77 VRU77 WBQ77 WLM77 WVI77 G88:G89 G91 G94:G96 G104 G106:G109 G112 G114:G115 G117 G120:G121 G130:G133 G124:G127 G135 G137:G141 G143 G145:G147 G228:G237 G151:G153 IW152 SS152 ACO152 AMK152 AWG152 BGC152 BPY152 BZU152 CJQ152 CTM152 DDI152 DNE152 DXA152 EGW152 EQS152 FAO152 FKK152 FUG152 GEC152 GNY152 GXU152 HHQ152 HRM152 IBI152 ILE152 IVA152 JEW152 JOS152 JYO152 KIK152 KSG152 LCC152 LLY152 LVU152 MFQ152 MPM152 MZI152 NJE152 NTA152 OCW152 OMS152 OWO152 PGK152 PQG152 QAC152 QJY152 QTU152 RDQ152 RNM152 RXI152 SHE152 SRA152 TAW152 TKS152 TUO152 UEK152 UOG152 UYC152 VHY152 VRU152 WBQ152 WLM152 WVI152 G80:G85 G164:G165 G167 G170:G174 G177 G185 G187:G188 G99:G101 G193:G194 G197:G198 G200:G201 G203:G208 G210 G212:G213 G215 G190 G179:G182 G224 G217:G219 G155:G161 WVI10 WLM10 WBQ10 VRU10 VHY10 UYC10 UOG10 UEK10 TUO10 TKS10 TAW10 SRA10 SHE10 RXI10 RNM10 RDQ10 QTU10 QJY10 QAC10 PQG10 PGK10 OWO10 OMS10 OCW10 NTA10 NJE10 MZI10 MPM10 MFQ10 LVU10 LLY10 LCC10 KSG10 KIK10 JYO10 JOS10 JEW10 IVA10 ILE10 IBI10 HRM10 HHQ10 GXU10 GNY10 GEC10 FUG10 FKK10 FAO10 EQS10 EGW10 DXA10 DNE10 DDI10 CTM10 CJQ10 BZU10 BPY10 BGC10 AWG10 AMK10 ACO10 SS10 IW10 G9:G11 G13:G17">
      <formula1>IF(G9&gt;=0.01,ROUND(G9,2),0.01)</formula1>
    </dataValidation>
  </dataValidations>
  <pageMargins left="0.511811023622047" right="0.511811023622047" top="0.74803149606299202" bottom="0.74803149606299202" header="0.23622047244094499" footer="0.23622047244094499"/>
  <pageSetup scale="75" orientation="portrait" r:id="rId1"/>
  <headerFooter alignWithMargins="0">
    <oddHeader>&amp;L&amp;10The City of Winnipeg
Tender No. 34-2019 
&amp;XTemplate Version: C420190115-RW&amp;R&amp;10Bid Submission
Page &amp;P+3 of 19</oddHeader>
    <oddFooter xml:space="preserve">&amp;R__________________
Name of Bidder                    </oddFooter>
  </headerFooter>
  <rowBreaks count="8" manualBreakCount="8">
    <brk id="73" min="1" max="7" man="1"/>
    <brk id="96" max="16383" man="1"/>
    <brk id="135" max="16383" man="1"/>
    <brk id="148" min="1" max="7" man="1"/>
    <brk id="190" max="16383" man="1"/>
    <brk id="220" max="16383" man="1"/>
    <brk id="225" min="1" max="7" man="1"/>
    <brk id="238" min="1"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Instructions</vt:lpstr>
      <vt:lpstr>34-2019</vt:lpstr>
      <vt:lpstr>'34-2019'!Print_Area</vt:lpstr>
      <vt:lpstr>Instructions!Print_Area</vt:lpstr>
      <vt:lpstr>'34-2019'!Print_Titles</vt:lpstr>
      <vt:lpstr>'34-2019'!XEVERYTHING</vt:lpstr>
      <vt:lpstr>'34-2019'!XITEMS</vt:lpstr>
    </vt:vector>
  </TitlesOfParts>
  <Company>City of Winnipeg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Public Works Engineering</dc:creator>
  <dc:description>Checked by: MD_x000d_
Date: April 30,2019_x000d_
_x000d_
_x000d_
_x000d_
_x000d_
File Size 55,047 bytes</dc:description>
  <cp:lastModifiedBy>Kelly Derhak</cp:lastModifiedBy>
  <cp:lastPrinted>2019-04-30T16:28:55Z</cp:lastPrinted>
  <dcterms:created xsi:type="dcterms:W3CDTF">1999-03-31T15:44:33Z</dcterms:created>
  <dcterms:modified xsi:type="dcterms:W3CDTF">2019-05-08T19:22:47Z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C420140606-RW</vt:lpwstr>
  </property>
  <property fmtid="{D5CDD505-2E9C-101B-9397-08002B2CF9AE}" pid="3" name="_NewReviewCycle">
    <vt:lpwstr/>
  </property>
</Properties>
</file>