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18\18M-00025-00 - 2018 Colony St., Memorial Blvd. and York Ave\Bid Documents\Posted for Tender\"/>
    </mc:Choice>
  </mc:AlternateContent>
  <bookViews>
    <workbookView xWindow="-15" yWindow="5715" windowWidth="19170" windowHeight="5625"/>
  </bookViews>
  <sheets>
    <sheet name="137-2019 FORM B" sheetId="1" r:id="rId1"/>
  </sheets>
  <definedNames>
    <definedName name="_12TENDER_SUBMISSI">'137-2019 FORM B'!#REF!</definedName>
    <definedName name="_4PAGE_1_OF_13">'137-2019 FORM B'!#REF!</definedName>
    <definedName name="_8TENDER_NO._181">'137-2019 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'137-2019 FORM B'!#REF!</definedName>
    <definedName name="_xlnm.Print_Area" localSheetId="0">'137-2019 FORM B'!$B$6:$H$344</definedName>
    <definedName name="_xlnm.Print_Titles" localSheetId="0">'137-2019 FORM B'!$1:$5</definedName>
    <definedName name="_xlnm.Print_Titles">'137-2019 FORM B'!$B$4:$IT$4</definedName>
    <definedName name="TEMP">'137-2019 FORM B'!#REF!</definedName>
    <definedName name="TESTHEAD">'137-2019 FORM B'!#REF!</definedName>
    <definedName name="XEVERYTHING">'137-2019 FORM B'!$B$1:$IT$321</definedName>
    <definedName name="XITEMS">'137-2019 FORM B'!$B$6:$IT$321</definedName>
  </definedNames>
  <calcPr calcId="171027" fullPrecision="0"/>
</workbook>
</file>

<file path=xl/calcChain.xml><?xml version="1.0" encoding="utf-8"?>
<calcChain xmlns="http://schemas.openxmlformats.org/spreadsheetml/2006/main">
  <c r="H335" i="1" l="1"/>
  <c r="H327" i="1"/>
  <c r="H331" i="1"/>
  <c r="H333" i="1"/>
  <c r="H325" i="1"/>
  <c r="H317" i="1"/>
  <c r="H318" i="1"/>
  <c r="H319" i="1"/>
  <c r="H295" i="1"/>
  <c r="H278" i="1"/>
  <c r="H276" i="1"/>
  <c r="H315" i="1"/>
  <c r="H314" i="1"/>
  <c r="H313" i="1"/>
  <c r="H312" i="1"/>
  <c r="H311" i="1"/>
  <c r="H310" i="1"/>
  <c r="H309" i="1"/>
  <c r="H307" i="1"/>
  <c r="H305" i="1"/>
  <c r="H303" i="1"/>
  <c r="H302" i="1"/>
  <c r="H301" i="1"/>
  <c r="H300" i="1"/>
  <c r="H299" i="1"/>
  <c r="H297" i="1"/>
  <c r="H292" i="1"/>
  <c r="H288" i="1"/>
  <c r="H286" i="1"/>
  <c r="H284" i="1"/>
  <c r="H281" i="1"/>
  <c r="H280" i="1"/>
  <c r="H279" i="1"/>
  <c r="H273" i="1"/>
  <c r="H272" i="1"/>
  <c r="H271" i="1"/>
  <c r="H269" i="1"/>
  <c r="H268" i="1"/>
  <c r="H267" i="1"/>
  <c r="H266" i="1"/>
  <c r="H263" i="1"/>
  <c r="H262" i="1"/>
  <c r="H261" i="1"/>
  <c r="H259" i="1"/>
  <c r="H258" i="1"/>
  <c r="H256" i="1"/>
  <c r="H254" i="1"/>
  <c r="H252" i="1"/>
  <c r="H250" i="1"/>
  <c r="H249" i="1"/>
  <c r="H247" i="1"/>
  <c r="H245" i="1"/>
  <c r="H242" i="1"/>
  <c r="H241" i="1"/>
  <c r="H240" i="1"/>
  <c r="H238" i="1"/>
  <c r="H234" i="1"/>
  <c r="H232" i="1"/>
  <c r="H231" i="1"/>
  <c r="H230" i="1"/>
  <c r="H229" i="1"/>
  <c r="H228" i="1"/>
  <c r="H227" i="1"/>
  <c r="H226" i="1"/>
  <c r="H224" i="1"/>
  <c r="H222" i="1"/>
  <c r="H220" i="1"/>
  <c r="H219" i="1"/>
  <c r="H218" i="1"/>
  <c r="H216" i="1"/>
  <c r="H215" i="1"/>
  <c r="H214" i="1"/>
  <c r="H213" i="1"/>
  <c r="H211" i="1"/>
  <c r="H209" i="1"/>
  <c r="H207" i="1"/>
  <c r="H204" i="1"/>
  <c r="H201" i="1"/>
  <c r="H200" i="1"/>
  <c r="H197" i="1"/>
  <c r="H195" i="1"/>
  <c r="H193" i="1"/>
  <c r="H190" i="1"/>
  <c r="H189" i="1"/>
  <c r="H188" i="1"/>
  <c r="H187" i="1"/>
  <c r="H184" i="1"/>
  <c r="H183" i="1"/>
  <c r="H182" i="1"/>
  <c r="H181" i="1"/>
  <c r="H179" i="1"/>
  <c r="H178" i="1"/>
  <c r="H177" i="1"/>
  <c r="H176" i="1"/>
  <c r="H175" i="1"/>
  <c r="H172" i="1"/>
  <c r="H170" i="1"/>
  <c r="H169" i="1"/>
  <c r="H168" i="1"/>
  <c r="H167" i="1"/>
  <c r="H165" i="1"/>
  <c r="H164" i="1"/>
  <c r="H162" i="1"/>
  <c r="H156" i="1"/>
  <c r="H155" i="1"/>
  <c r="H153" i="1"/>
  <c r="H160" i="1"/>
  <c r="H158" i="1"/>
  <c r="H151" i="1"/>
  <c r="H148" i="1"/>
  <c r="H109" i="1"/>
  <c r="H108" i="1"/>
  <c r="H102" i="1"/>
  <c r="H144" i="1"/>
  <c r="H141" i="1"/>
  <c r="H139" i="1"/>
  <c r="H137" i="1"/>
  <c r="H136" i="1"/>
  <c r="H134" i="1"/>
  <c r="H133" i="1"/>
  <c r="H131" i="1"/>
  <c r="H128" i="1"/>
  <c r="H125" i="1"/>
  <c r="H122" i="1"/>
  <c r="H121" i="1"/>
  <c r="H120" i="1"/>
  <c r="H119" i="1"/>
  <c r="H118" i="1"/>
  <c r="H117" i="1"/>
  <c r="H116" i="1"/>
  <c r="H114" i="1"/>
  <c r="H113" i="1"/>
  <c r="H110" i="1"/>
  <c r="H105" i="1"/>
  <c r="H103" i="1"/>
  <c r="H100" i="1"/>
  <c r="H98" i="1"/>
  <c r="H95" i="1"/>
  <c r="H94" i="1"/>
  <c r="H92" i="1"/>
  <c r="H91" i="1"/>
  <c r="H90" i="1"/>
  <c r="H88" i="1"/>
  <c r="H87" i="1"/>
  <c r="H83" i="1"/>
  <c r="H81" i="1"/>
  <c r="H78" i="1"/>
  <c r="H77" i="1"/>
  <c r="H76" i="1"/>
  <c r="H74" i="1"/>
  <c r="H72" i="1"/>
  <c r="H71" i="1"/>
  <c r="H70" i="1"/>
  <c r="H68" i="1"/>
  <c r="H66" i="1"/>
  <c r="H64" i="1"/>
  <c r="H63" i="1"/>
  <c r="H61" i="1"/>
  <c r="H60" i="1"/>
  <c r="H57" i="1"/>
  <c r="H55" i="1"/>
  <c r="H52" i="1"/>
  <c r="H51" i="1"/>
  <c r="H49" i="1"/>
  <c r="H44" i="1"/>
  <c r="H46" i="1"/>
  <c r="H45" i="1"/>
  <c r="H43" i="1"/>
  <c r="H42" i="1"/>
  <c r="H41" i="1"/>
  <c r="H40" i="1"/>
  <c r="H39" i="1"/>
  <c r="H38" i="1"/>
  <c r="H37" i="1"/>
  <c r="H36" i="1"/>
  <c r="H30" i="1"/>
  <c r="H31" i="1"/>
  <c r="H33" i="1"/>
  <c r="H34" i="1"/>
  <c r="H27" i="1"/>
  <c r="H26" i="1"/>
  <c r="H25" i="1"/>
  <c r="H23" i="1"/>
  <c r="H21" i="1"/>
  <c r="H19" i="1"/>
  <c r="H15" i="1"/>
  <c r="H16" i="1"/>
  <c r="H13" i="1"/>
  <c r="H12" i="1"/>
  <c r="H11" i="1"/>
  <c r="H9" i="1"/>
  <c r="H8" i="1"/>
  <c r="C341" i="1"/>
  <c r="B341" i="1"/>
  <c r="C320" i="1"/>
  <c r="B320" i="1"/>
  <c r="H320" i="1" l="1"/>
  <c r="H341" i="1" s="1"/>
  <c r="H336" i="1"/>
  <c r="H342" i="1" s="1"/>
  <c r="H235" i="1"/>
  <c r="H340" i="1" s="1"/>
  <c r="H145" i="1"/>
  <c r="H339" i="1" s="1"/>
  <c r="H84" i="1"/>
  <c r="H338" i="1" s="1"/>
  <c r="B342" i="1"/>
  <c r="B340" i="1"/>
  <c r="B339" i="1"/>
  <c r="B338" i="1"/>
  <c r="B336" i="1"/>
  <c r="B235" i="1"/>
  <c r="B145" i="1"/>
  <c r="B84" i="1"/>
  <c r="C342" i="1"/>
  <c r="C340" i="1"/>
  <c r="C339" i="1"/>
  <c r="C338" i="1"/>
  <c r="C336" i="1"/>
  <c r="C235" i="1"/>
  <c r="C145" i="1"/>
  <c r="C84" i="1"/>
  <c r="G343" i="1" l="1"/>
</calcChain>
</file>

<file path=xl/comments1.xml><?xml version="1.0" encoding="utf-8"?>
<comments xmlns="http://schemas.openxmlformats.org/spreadsheetml/2006/main">
  <authors>
    <author>Pheifer, Henly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Also Revise the Header by inserting Tender # and revising the Tender Version number to match the Tender template used. </t>
        </r>
      </text>
    </comment>
    <comment ref="C181" authorId="0" shape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271" authorId="0" shape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H337" authorId="0" shapeId="0">
      <text>
        <r>
          <rPr>
            <sz val="9"/>
            <color indexed="81"/>
            <rFont val="Tahoma"/>
            <family val="2"/>
          </rPr>
          <t xml:space="preserve">Delete the summary if there is only one section 
</t>
        </r>
      </text>
    </comment>
  </commentList>
</comments>
</file>

<file path=xl/sharedStrings.xml><?xml version="1.0" encoding="utf-8"?>
<sst xmlns="http://schemas.openxmlformats.org/spreadsheetml/2006/main" count="1345" uniqueCount="473">
  <si>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</si>
  <si>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</si>
  <si>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</si>
  <si>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</si>
  <si>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</si>
  <si>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</si>
  <si>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</si>
  <si>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</si>
  <si>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</si>
  <si>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</si>
  <si>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</si>
  <si>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</si>
  <si>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</si>
  <si>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</si>
  <si>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</si>
  <si>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</si>
  <si>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</si>
  <si>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</si>
  <si>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</si>
  <si>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</si>
  <si>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</si>
  <si>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</si>
  <si>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</si>
  <si>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</si>
  <si>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</si>
  <si>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</si>
  <si>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</si>
  <si>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</si>
  <si>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</si>
  <si>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</si>
  <si>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</si>
  <si>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</si>
  <si>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</si>
  <si>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</si>
  <si>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</si>
  <si>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</si>
  <si>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</si>
  <si>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</si>
  <si>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</si>
  <si>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</si>
  <si>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</si>
  <si>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</si>
  <si>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</si>
  <si>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</si>
  <si>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</si>
  <si>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</si>
  <si>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</si>
  <si>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</si>
  <si>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</si>
  <si>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</si>
  <si>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</si>
  <si>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</si>
  <si>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</si>
  <si>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</si>
  <si>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</si>
  <si>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</si>
  <si>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</si>
  <si>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</si>
  <si>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</si>
  <si>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</si>
  <si>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</si>
  <si>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</si>
  <si>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</si>
  <si>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</si>
  <si>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</si>
  <si>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</si>
  <si>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</si>
  <si>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</si>
  <si>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</si>
  <si>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</si>
  <si>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</si>
  <si>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</si>
  <si>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</si>
  <si>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</si>
  <si>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</si>
  <si>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</si>
  <si>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</si>
  <si>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</si>
  <si>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</si>
  <si>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</si>
  <si>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</si>
  <si>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</si>
  <si>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</si>
  <si>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</si>
  <si>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</si>
  <si>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</si>
  <si>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</si>
  <si>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</si>
  <si>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</si>
  <si>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</si>
  <si>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</si>
  <si>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</si>
  <si>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</si>
  <si>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Crushed Sub-base Material</t>
  </si>
  <si>
    <t>A.4</t>
  </si>
  <si>
    <t>A.5</t>
  </si>
  <si>
    <t>A022</t>
  </si>
  <si>
    <t>A.6</t>
  </si>
  <si>
    <t>Separation Geotextile Fabric</t>
  </si>
  <si>
    <t xml:space="preserve">CW 3130-R4 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</si>
  <si>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</si>
  <si>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</si>
  <si>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</si>
  <si>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</si>
  <si>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</si>
  <si>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</si>
  <si>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</si>
  <si>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</si>
  <si>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</si>
  <si>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</si>
  <si>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</si>
  <si>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</si>
  <si>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</si>
  <si>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</si>
  <si>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</si>
  <si>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</si>
  <si>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</si>
  <si>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</si>
  <si>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</si>
  <si>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</si>
  <si>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</si>
  <si>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</si>
  <si>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</si>
  <si>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</si>
  <si>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C033</t>
  </si>
  <si>
    <t>SD-205</t>
  </si>
  <si>
    <t>C036</t>
  </si>
  <si>
    <t>Construction of Modified Barrier (180 mm ht, Dowelled)</t>
  </si>
  <si>
    <t>vi)</t>
  </si>
  <si>
    <t>vii)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</si>
  <si>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</si>
  <si>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</si>
  <si>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</si>
  <si>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</si>
  <si>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</si>
  <si>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</si>
  <si>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</si>
  <si>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</si>
  <si>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</si>
  <si>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</si>
  <si>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</si>
  <si>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</si>
  <si>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</si>
  <si>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</si>
  <si>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</si>
  <si>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</si>
  <si>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</si>
  <si>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</si>
  <si>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</si>
  <si>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</si>
  <si>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</si>
  <si>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</si>
  <si>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</si>
  <si>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</si>
  <si>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</si>
  <si>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</si>
  <si>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</si>
  <si>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</si>
  <si>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</si>
  <si>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</si>
  <si>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</si>
  <si>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</si>
  <si>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</si>
  <si>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</si>
  <si>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</si>
  <si>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</si>
  <si>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</si>
  <si>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 xml:space="preserve"> width &gt; or = 600 mm</t>
  </si>
  <si>
    <t>A007A</t>
  </si>
  <si>
    <t xml:space="preserve">50 mm 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</si>
  <si>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</si>
  <si>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</si>
  <si>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</si>
  <si>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</si>
  <si>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</si>
  <si>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</si>
  <si>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</si>
  <si>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</si>
  <si>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</si>
  <si>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E039</t>
  </si>
  <si>
    <t>C051</t>
  </si>
  <si>
    <t>100 mm Concrete Sidewalk</t>
  </si>
  <si>
    <t xml:space="preserve">CW 3325-R5  </t>
  </si>
  <si>
    <t>76 mm</t>
  </si>
  <si>
    <t>(SEE B9)</t>
  </si>
  <si>
    <t>A.1</t>
  </si>
  <si>
    <t>CW 3110-R19</t>
  </si>
  <si>
    <t>A016</t>
  </si>
  <si>
    <t>Removal of Existing Concrete Bases</t>
  </si>
  <si>
    <t>A017</t>
  </si>
  <si>
    <t>600 mm Diameter or Less</t>
  </si>
  <si>
    <t xml:space="preserve">CW 3230-R8
</t>
  </si>
  <si>
    <t>B096</t>
  </si>
  <si>
    <t>28.6 mm Diameter</t>
  </si>
  <si>
    <t>Median Slab</t>
  </si>
  <si>
    <t>Safety Median</t>
  </si>
  <si>
    <t>Bullnose</t>
  </si>
  <si>
    <t>Modified Barrier (180 mm reveal ht, Dowelled)</t>
  </si>
  <si>
    <t>Construction of Asphalt Patches</t>
  </si>
  <si>
    <t>CW 3326-R3</t>
  </si>
  <si>
    <t>E12</t>
  </si>
  <si>
    <t>E19</t>
  </si>
  <si>
    <t>Construction of 200 mm Concrete Pavement (Reinforced)</t>
  </si>
  <si>
    <t>SD-227A</t>
  </si>
  <si>
    <t>C015</t>
  </si>
  <si>
    <t>Construction of Monolithic Concrete Median Slabs</t>
  </si>
  <si>
    <t>SD-226A</t>
  </si>
  <si>
    <t>SD-226B</t>
  </si>
  <si>
    <t>C018</t>
  </si>
  <si>
    <t>Construction of Monolithic Concrete Bull-noses</t>
  </si>
  <si>
    <t>SD-227C</t>
  </si>
  <si>
    <t>C025</t>
  </si>
  <si>
    <t>Construction of  Barrier (180 mm ht, Dowelled)</t>
  </si>
  <si>
    <t>C047C</t>
  </si>
  <si>
    <t>SD-223B</t>
  </si>
  <si>
    <t>C050</t>
  </si>
  <si>
    <t>Supply and Installation of Dowel Assemblies</t>
  </si>
  <si>
    <t>CW 3310-R17</t>
  </si>
  <si>
    <t>Interlocking Paving Stones</t>
  </si>
  <si>
    <t>SD-024, 1200 mm deep</t>
  </si>
  <si>
    <t>E011</t>
  </si>
  <si>
    <t>A.33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</si>
  <si>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</si>
  <si>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</si>
  <si>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</si>
  <si>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</si>
  <si>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</si>
  <si>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</si>
  <si>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</si>
  <si>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</si>
  <si>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</si>
  <si>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</si>
  <si>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E047</t>
  </si>
  <si>
    <t>A.38</t>
  </si>
  <si>
    <t>Removal of Existing Catch Pit</t>
  </si>
  <si>
    <t>F004</t>
  </si>
  <si>
    <t>38 mm</t>
  </si>
  <si>
    <t>F006</t>
  </si>
  <si>
    <t>64 mm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</si>
  <si>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</si>
  <si>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</si>
  <si>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</si>
  <si>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</si>
  <si>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</si>
  <si>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</si>
  <si>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</si>
  <si>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</si>
  <si>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</si>
  <si>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E13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</si>
  <si>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</si>
  <si>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</si>
  <si>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</si>
  <si>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</si>
  <si>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</si>
  <si>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</si>
  <si>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</si>
  <si>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</si>
  <si>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</si>
  <si>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</si>
  <si>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</si>
  <si>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</si>
  <si>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</si>
  <si>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</si>
  <si>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</si>
  <si>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</si>
  <si>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</si>
  <si>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</si>
  <si>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</si>
  <si>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</si>
  <si>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</si>
  <si>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</si>
  <si>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</si>
  <si>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</si>
  <si>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</si>
  <si>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</si>
  <si>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</si>
  <si>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</si>
  <si>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</si>
  <si>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</si>
  <si>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</si>
  <si>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</si>
  <si>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</si>
  <si>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</si>
  <si>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</si>
  <si>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</si>
  <si>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</si>
  <si>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</si>
  <si>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</si>
  <si>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</si>
  <si>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</si>
  <si>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</si>
  <si>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</si>
  <si>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</si>
  <si>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</si>
  <si>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</si>
  <si>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</si>
  <si>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</si>
  <si>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</si>
  <si>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</si>
  <si>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</si>
  <si>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</si>
  <si>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</si>
  <si>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</si>
  <si>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</si>
  <si>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</si>
  <si>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</si>
  <si>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</si>
  <si>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</si>
  <si>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</si>
  <si>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</si>
  <si>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</si>
  <si>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</si>
  <si>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</si>
  <si>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</si>
  <si>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</si>
  <si>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</si>
  <si>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</si>
  <si>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</si>
  <si>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</si>
  <si>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</si>
  <si>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</si>
  <si>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</si>
  <si>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</si>
  <si>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</si>
  <si>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</si>
  <si>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</si>
  <si>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</si>
  <si>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</si>
  <si>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</si>
  <si>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</si>
  <si>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</si>
  <si>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</si>
  <si>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</si>
  <si>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</si>
  <si>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</si>
  <si>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</si>
  <si>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</si>
  <si>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</si>
  <si>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</si>
  <si>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</si>
  <si>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</si>
  <si>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</si>
  <si>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</si>
  <si>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</si>
  <si>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</si>
  <si>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B156rl</t>
  </si>
  <si>
    <t>Less than 3 m</t>
  </si>
  <si>
    <t>C064</t>
  </si>
  <si>
    <t>E004A</t>
  </si>
  <si>
    <t>hr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</si>
  <si>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</si>
  <si>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</si>
  <si>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</si>
  <si>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</si>
  <si>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</si>
  <si>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</si>
  <si>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</si>
  <si>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</si>
  <si>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</si>
  <si>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</si>
  <si>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</si>
  <si>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</si>
  <si>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</si>
  <si>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</si>
  <si>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</si>
  <si>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</si>
  <si>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</si>
  <si>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</si>
  <si>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</si>
  <si>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</si>
  <si>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MEMORIAL BLVD - YORK AVE TO ST MARY AVE CONCRETE RECONSTRUCTION</t>
  </si>
  <si>
    <t>YORK AVE - OSBORNE ST N TO MEMORIAL BLVD CONCRETE RECONSTRUCTION</t>
  </si>
  <si>
    <t>MEMORIAL BLVD - ST MARY AVE TO PORTAGE AVE REHABILITATION</t>
  </si>
  <si>
    <t>B125A</t>
  </si>
  <si>
    <t>Removal of Precast Sidewalk Blocks</t>
  </si>
  <si>
    <t>Construction of 230 mm Concrete Pavement for Early Opening 72 Hour (Plain-Dowelled)</t>
  </si>
  <si>
    <t>Construction of 230 mm Concrete Pavement for Early Opening 72 Hour (Plain-Dowelled) Slip Form Paving</t>
  </si>
  <si>
    <t>Construction of  Barrier (150 mm ht, Dowelled) Slip Form Paving</t>
  </si>
  <si>
    <t>Construction of  Barrier (180 mm ht, Dowelled) Slip Form Paving</t>
  </si>
  <si>
    <t>C047</t>
  </si>
  <si>
    <t>SD-206B</t>
  </si>
  <si>
    <t>Construction of  Safety Curb (330 mm ht)</t>
  </si>
  <si>
    <t>Construction of Splash Strip, ( Separate, 600 mm width)</t>
  </si>
  <si>
    <t>C052</t>
  </si>
  <si>
    <t>100 mm Concrete Sidewalk with Blockouts</t>
  </si>
  <si>
    <t>CW 3410-R12</t>
  </si>
  <si>
    <t xml:space="preserve">CW 3410-R12 </t>
  </si>
  <si>
    <t>Trenchless Installation, Class B Sand Bedding, Class 3 Backfill</t>
  </si>
  <si>
    <t>E034</t>
  </si>
  <si>
    <t>Connecting to Existing Catch Basin</t>
  </si>
  <si>
    <t>E035</t>
  </si>
  <si>
    <t>200 mm Drainage Connection Pipe</t>
  </si>
  <si>
    <t>Connecting to 375 mm  Sewer</t>
  </si>
  <si>
    <t>Hydro Excavation</t>
  </si>
  <si>
    <t>B034-24</t>
  </si>
  <si>
    <t>Slab Replacement - Early Opening (24 hour)</t>
  </si>
  <si>
    <t>B041-24</t>
  </si>
  <si>
    <t>200 mm Concrete Pavement (Reinforced)</t>
  </si>
  <si>
    <t>B047-24</t>
  </si>
  <si>
    <t>Partial Slab Patches - Early Opening (24 hour)</t>
  </si>
  <si>
    <t>B056-24</t>
  </si>
  <si>
    <t>200 mm Concrete Pavement (Type A)</t>
  </si>
  <si>
    <t>B057-24</t>
  </si>
  <si>
    <t>200 mm Concrete Pavement (Type B)</t>
  </si>
  <si>
    <t>B115rl</t>
  </si>
  <si>
    <t>B117rl</t>
  </si>
  <si>
    <t>B122rl</t>
  </si>
  <si>
    <t>B127r</t>
  </si>
  <si>
    <t>Barrier Separate</t>
  </si>
  <si>
    <t>B157rl</t>
  </si>
  <si>
    <t>3 m to 30 m</t>
  </si>
  <si>
    <t>B158rl</t>
  </si>
  <si>
    <t xml:space="preserve">c) </t>
  </si>
  <si>
    <t xml:space="preserve"> Greater than 30 m</t>
  </si>
  <si>
    <t>Barrier (150 mm reveal ht, Dowelled)</t>
  </si>
  <si>
    <t>B184rl</t>
  </si>
  <si>
    <t>Curb Ramp (8-12 mm reveal ht, Integral)</t>
  </si>
  <si>
    <t>B206</t>
  </si>
  <si>
    <t>Pavement Repair Fabric</t>
  </si>
  <si>
    <t>200 mm  CL20016495</t>
  </si>
  <si>
    <t>200 mm  CL20016496</t>
  </si>
  <si>
    <t>CW 2145-R4</t>
  </si>
  <si>
    <t>200 mm, Catch Basin Lead</t>
  </si>
  <si>
    <t>Coloured Bike Lane Treatment</t>
  </si>
  <si>
    <t>E20</t>
  </si>
  <si>
    <t>E020C</t>
  </si>
  <si>
    <t>E020D</t>
  </si>
  <si>
    <t>Tree Removal</t>
  </si>
  <si>
    <t>Planting Medium</t>
  </si>
  <si>
    <t>Supply and Install Brandon Elm</t>
  </si>
  <si>
    <t>E18,E19</t>
  </si>
  <si>
    <t>E017I</t>
  </si>
  <si>
    <t>E017J</t>
  </si>
  <si>
    <t>E022F</t>
  </si>
  <si>
    <t>250 mm  11.5m from MH20013470</t>
  </si>
  <si>
    <t>250 mm</t>
  </si>
  <si>
    <t>375 mm, Clay</t>
  </si>
  <si>
    <t>375mm 0-2.0m from MH20014811</t>
  </si>
  <si>
    <t>375mm 84.9-87.2m from MH20014811</t>
  </si>
  <si>
    <t>COLONY ST - PORTAGE AVE TO ELLICE AVE REHABILITATION</t>
  </si>
  <si>
    <t>MEMORIAL BLVD - SEWER REPAIR (MA20014922)</t>
  </si>
  <si>
    <t>MEMORIAL BLVD - SEWER REPAIR (UKNOWN ASSET)</t>
  </si>
  <si>
    <t>CW 3110-R19 E15, E16</t>
  </si>
  <si>
    <t>CW 3330-R5, E17</t>
  </si>
  <si>
    <t>CW 3110-R19, E16</t>
  </si>
  <si>
    <t>C.33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</si>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</sst>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70" fontId="11" fillId="0" borderId="2" applyFill="0">
      <alignment horizontal="right" vertical="top"/>
    </xf>
    <xf numFmtId="170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2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165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5" fontId="11" fillId="0" borderId="1" applyFill="0"/>
    <xf numFmtId="175" fontId="39" fillId="0" borderId="1" applyFill="0"/>
    <xf numFmtId="175" fontId="39" fillId="0" borderId="1" applyFill="0"/>
    <xf numFmtId="171" fontId="11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71" fontId="39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39" fillId="0" borderId="1" applyFill="0">
      <alignment horizontal="right"/>
      <protection locked="0"/>
    </xf>
    <xf numFmtId="169" fontId="11" fillId="0" borderId="1" applyFill="0"/>
    <xf numFmtId="169" fontId="39" fillId="0" borderId="1" applyFill="0"/>
    <xf numFmtId="169" fontId="39" fillId="0" borderId="1" applyFill="0"/>
    <xf numFmtId="169" fontId="11" fillId="0" borderId="3" applyFill="0">
      <alignment horizontal="right"/>
    </xf>
    <xf numFmtId="169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6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2" fontId="19" fillId="0" borderId="0" applyFill="0">
      <alignment horizontal="left"/>
    </xf>
    <xf numFmtId="172" fontId="47" fillId="0" borderId="0" applyFill="0">
      <alignment horizontal="left"/>
    </xf>
    <xf numFmtId="173" fontId="20" fillId="0" borderId="0" applyFill="0">
      <alignment horizontal="right"/>
    </xf>
    <xf numFmtId="173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</cellStyleXfs>
  <cellXfs count="111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164" fontId="0" fillId="2" borderId="0" xfId="0" applyNumberFormat="1" applyAlignment="1">
      <alignment horizontal="right"/>
    </xf>
    <xf numFmtId="164" fontId="0" fillId="2" borderId="18" xfId="0" applyNumberFormat="1" applyBorder="1" applyAlignment="1">
      <alignment horizontal="right"/>
    </xf>
    <xf numFmtId="164" fontId="0" fillId="2" borderId="20" xfId="0" applyNumberFormat="1" applyBorder="1" applyAlignment="1">
      <alignment horizontal="right"/>
    </xf>
    <xf numFmtId="164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164" fontId="0" fillId="2" borderId="19" xfId="0" applyNumberFormat="1" applyBorder="1" applyAlignment="1">
      <alignment horizontal="right"/>
    </xf>
    <xf numFmtId="164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164" fontId="0" fillId="2" borderId="13" xfId="0" applyNumberFormat="1" applyBorder="1" applyAlignment="1">
      <alignment horizontal="right"/>
    </xf>
    <xf numFmtId="164" fontId="0" fillId="2" borderId="25" xfId="0" applyNumberFormat="1" applyBorder="1" applyAlignment="1">
      <alignment horizontal="right"/>
    </xf>
    <xf numFmtId="164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164" fontId="5" fillId="2" borderId="0" xfId="0" applyNumberFormat="1" applyFont="1" applyAlignment="1">
      <alignment horizontal="centerContinuous" vertical="center"/>
    </xf>
    <xf numFmtId="165" fontId="6" fillId="25" borderId="19" xfId="0" applyNumberFormat="1" applyFont="1" applyFill="1" applyBorder="1" applyAlignment="1" applyProtection="1">
      <alignment horizontal="left" vertical="center"/>
    </xf>
    <xf numFmtId="165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164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164" fontId="0" fillId="2" borderId="20" xfId="0" applyNumberFormat="1" applyBorder="1" applyAlignment="1">
      <alignment horizontal="right" vertical="center"/>
    </xf>
    <xf numFmtId="164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164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164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164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164" fontId="0" fillId="2" borderId="30" xfId="0" applyNumberFormat="1" applyBorder="1" applyAlignment="1">
      <alignment horizontal="right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0" fontId="0" fillId="2" borderId="0" xfId="0" applyNumberFormat="1" applyBorder="1" applyAlignment="1">
      <alignment horizontal="right"/>
    </xf>
    <xf numFmtId="164" fontId="0" fillId="2" borderId="31" xfId="0" applyNumberFormat="1" applyBorder="1" applyAlignment="1">
      <alignment horizontal="right" vertical="center"/>
    </xf>
    <xf numFmtId="164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7" fontId="52" fillId="0" borderId="1" xfId="0" applyNumberFormat="1" applyFont="1" applyFill="1" applyBorder="1" applyAlignment="1" applyProtection="1">
      <alignment vertical="top"/>
    </xf>
    <xf numFmtId="167" fontId="52" fillId="0" borderId="1" xfId="0" applyNumberFormat="1" applyFont="1" applyFill="1" applyBorder="1" applyAlignment="1" applyProtection="1">
      <alignment vertical="top" wrapText="1"/>
    </xf>
    <xf numFmtId="4" fontId="8" fillId="26" borderId="1" xfId="0" applyNumberFormat="1" applyFont="1" applyFill="1" applyBorder="1" applyAlignment="1" applyProtection="1">
      <alignment horizontal="center" vertical="top" wrapText="1"/>
    </xf>
    <xf numFmtId="166" fontId="8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 wrapText="1"/>
    </xf>
    <xf numFmtId="0" fontId="52" fillId="26" borderId="1" xfId="0" applyNumberFormat="1" applyFont="1" applyFill="1" applyBorder="1" applyAlignment="1" applyProtection="1">
      <alignment vertical="center"/>
    </xf>
    <xf numFmtId="166" fontId="8" fillId="0" borderId="1" xfId="0" applyNumberFormat="1" applyFont="1" applyFill="1" applyBorder="1" applyAlignment="1" applyProtection="1">
      <alignment horizontal="center" vertical="top" wrapText="1"/>
    </xf>
    <xf numFmtId="0" fontId="53" fillId="26" borderId="0" xfId="0" applyFont="1" applyFill="1" applyAlignment="1"/>
    <xf numFmtId="166" fontId="8" fillId="0" borderId="1" xfId="0" applyNumberFormat="1" applyFont="1" applyFill="1" applyBorder="1" applyAlignment="1" applyProtection="1">
      <alignment horizontal="right" vertical="top" wrapText="1"/>
    </xf>
    <xf numFmtId="167" fontId="52" fillId="26" borderId="1" xfId="0" applyNumberFormat="1" applyFont="1" applyFill="1" applyBorder="1" applyAlignment="1" applyProtection="1">
      <alignment vertical="top"/>
      <protection locked="0"/>
    </xf>
    <xf numFmtId="165" fontId="8" fillId="0" borderId="1" xfId="80" applyNumberFormat="1" applyFont="1" applyFill="1" applyBorder="1" applyAlignment="1" applyProtection="1">
      <alignment horizontal="left" vertical="top" wrapText="1"/>
    </xf>
    <xf numFmtId="165" fontId="8" fillId="26" borderId="1" xfId="80" applyNumberFormat="1" applyFont="1" applyFill="1" applyBorder="1" applyAlignment="1" applyProtection="1">
      <alignment horizontal="center" vertical="top" wrapText="1"/>
    </xf>
    <xf numFmtId="1" fontId="52" fillId="26" borderId="1" xfId="0" applyNumberFormat="1" applyFont="1" applyFill="1" applyBorder="1" applyAlignment="1" applyProtection="1">
      <alignment horizontal="right" vertical="top" wrapText="1"/>
    </xf>
    <xf numFmtId="167" fontId="52" fillId="26" borderId="1" xfId="0" applyNumberFormat="1" applyFont="1" applyFill="1" applyBorder="1" applyAlignment="1" applyProtection="1">
      <alignment vertical="top"/>
    </xf>
    <xf numFmtId="165" fontId="8" fillId="0" borderId="1" xfId="80" applyNumberFormat="1" applyFont="1" applyFill="1" applyBorder="1" applyAlignment="1" applyProtection="1">
      <alignment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165" fontId="8" fillId="26" borderId="1" xfId="0" applyNumberFormat="1" applyFont="1" applyFill="1" applyBorder="1" applyAlignment="1" applyProtection="1">
      <alignment horizontal="center" vertical="top" wrapText="1"/>
    </xf>
    <xf numFmtId="1" fontId="52" fillId="0" borderId="1" xfId="0" applyNumberFormat="1" applyFont="1" applyFill="1" applyBorder="1" applyAlignment="1" applyProtection="1">
      <alignment horizontal="right" vertical="top"/>
    </xf>
    <xf numFmtId="0" fontId="53" fillId="26" borderId="0" xfId="0" applyFont="1" applyFill="1"/>
    <xf numFmtId="168" fontId="8" fillId="26" borderId="1" xfId="0" applyNumberFormat="1" applyFont="1" applyFill="1" applyBorder="1" applyAlignment="1" applyProtection="1">
      <alignment horizontal="center" vertical="top"/>
    </xf>
    <xf numFmtId="4" fontId="8" fillId="26" borderId="1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/>
    <xf numFmtId="0" fontId="53" fillId="26" borderId="0" xfId="0" applyFont="1" applyFill="1" applyAlignment="1">
      <alignment vertical="top"/>
    </xf>
    <xf numFmtId="165" fontId="8" fillId="0" borderId="1" xfId="0" applyNumberFormat="1" applyFont="1" applyFill="1" applyBorder="1" applyAlignment="1" applyProtection="1">
      <alignment vertical="top" wrapText="1"/>
    </xf>
    <xf numFmtId="178" fontId="52" fillId="0" borderId="1" xfId="0" applyNumberFormat="1" applyFont="1" applyFill="1" applyBorder="1" applyAlignment="1" applyProtection="1">
      <alignment horizontal="right" vertical="top" wrapText="1"/>
    </xf>
    <xf numFmtId="166" fontId="8" fillId="0" borderId="1" xfId="0" applyNumberFormat="1" applyFont="1" applyFill="1" applyBorder="1" applyAlignment="1" applyProtection="1">
      <alignment horizontal="left" vertical="top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1" fontId="7" fillId="2" borderId="38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164" fontId="0" fillId="2" borderId="34" xfId="0" applyNumberFormat="1" applyBorder="1" applyAlignment="1">
      <alignment horizontal="center"/>
    </xf>
    <xf numFmtId="0" fontId="0" fillId="2" borderId="35" xfId="0" applyNumberFormat="1" applyBorder="1" applyAlignment="1"/>
    <xf numFmtId="1" fontId="7" fillId="2" borderId="31" xfId="0" applyNumberFormat="1" applyFont="1" applyBorder="1" applyAlignment="1">
      <alignment horizontal="left"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1" fontId="3" fillId="2" borderId="38" xfId="0" applyNumberFormat="1" applyFont="1" applyBorder="1" applyAlignment="1">
      <alignment horizontal="left" vertical="center" wrapText="1"/>
    </xf>
    <xf numFmtId="1" fontId="3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54" fillId="2" borderId="44" xfId="0" applyNumberFormat="1" applyFont="1" applyBorder="1" applyAlignment="1">
      <alignment horizontal="left" vertical="center" wrapText="1"/>
    </xf>
    <xf numFmtId="0" fontId="8" fillId="2" borderId="45" xfId="0" applyNumberFormat="1" applyFont="1" applyBorder="1" applyAlignment="1">
      <alignment vertical="center" wrapText="1"/>
    </xf>
    <xf numFmtId="0" fontId="8" fillId="2" borderId="46" xfId="0" applyNumberFormat="1" applyFont="1" applyBorder="1" applyAlignment="1">
      <alignment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60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4"/>
  <sheetViews>
    <sheetView showZeros="0" tabSelected="1" showOutlineSymbols="0" view="pageBreakPreview" topLeftCell="B1" zoomScale="75" zoomScaleNormal="75" zoomScaleSheetLayoutView="75" workbookViewId="0">
      <selection activeCell="G8" sqref="G8"/>
    </sheetView>
  </sheetViews>
  <sheetFormatPr defaultColWidth="10.5546875" defaultRowHeight="15" x14ac:dyDescent="0.2"/>
  <cols>
    <col min="1" max="1" width="7.88671875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0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184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1</v>
      </c>
      <c r="C3" s="37"/>
      <c r="D3" s="37"/>
      <c r="E3" s="37"/>
      <c r="F3" s="37"/>
      <c r="G3" s="36"/>
      <c r="H3" s="35"/>
    </row>
    <row r="4" spans="1:8" x14ac:dyDescent="0.2">
      <c r="A4" s="54" t="s">
        <v>26</v>
      </c>
      <c r="B4" s="15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9" t="s">
        <v>8</v>
      </c>
      <c r="H4" s="5" t="s">
        <v>9</v>
      </c>
    </row>
    <row r="5" spans="1:8" ht="15.75" thickBot="1" x14ac:dyDescent="0.25">
      <c r="A5" s="24"/>
      <c r="B5" s="44"/>
      <c r="C5" s="45"/>
      <c r="D5" s="46" t="s">
        <v>10</v>
      </c>
      <c r="E5" s="47"/>
      <c r="F5" s="48" t="s">
        <v>11</v>
      </c>
      <c r="G5" s="49"/>
      <c r="H5" s="50"/>
    </row>
    <row r="6" spans="1:8" s="42" customFormat="1" ht="30" customHeight="1" thickTop="1" x14ac:dyDescent="0.2">
      <c r="A6" s="40"/>
      <c r="B6" s="39" t="s">
        <v>12</v>
      </c>
      <c r="C6" s="99" t="s">
        <v>370</v>
      </c>
      <c r="D6" s="100"/>
      <c r="E6" s="100"/>
      <c r="F6" s="101"/>
      <c r="G6" s="59"/>
      <c r="H6" s="60" t="s">
        <v>2</v>
      </c>
    </row>
    <row r="7" spans="1:8" ht="36" customHeight="1" x14ac:dyDescent="0.2">
      <c r="A7" s="20"/>
      <c r="B7" s="16"/>
      <c r="C7" s="33" t="s">
        <v>19</v>
      </c>
      <c r="D7" s="10"/>
      <c r="E7" s="8" t="s">
        <v>2</v>
      </c>
      <c r="F7" s="8" t="s">
        <v>2</v>
      </c>
      <c r="G7" s="20" t="s">
        <v>2</v>
      </c>
      <c r="H7" s="23"/>
    </row>
    <row r="8" spans="1:8" s="83" customFormat="1" ht="30" customHeight="1" x14ac:dyDescent="0.2">
      <c r="A8" s="65" t="s">
        <v>87</v>
      </c>
      <c r="B8" s="66" t="s">
        <v>185</v>
      </c>
      <c r="C8" s="67" t="s">
        <v>88</v>
      </c>
      <c r="D8" s="81" t="s">
        <v>186</v>
      </c>
      <c r="E8" s="68" t="s">
        <v>28</v>
      </c>
      <c r="F8" s="82">
        <v>2250</v>
      </c>
      <c r="G8" s="74"/>
      <c r="H8" s="63">
        <f t="shared" ref="H8:H9" si="0">ROUND(G8*F8,2)</f>
        <v>0</v>
      </c>
    </row>
    <row r="9" spans="1:8" s="72" customFormat="1" ht="30" customHeight="1" x14ac:dyDescent="0.2">
      <c r="A9" s="84" t="s">
        <v>89</v>
      </c>
      <c r="B9" s="66" t="s">
        <v>29</v>
      </c>
      <c r="C9" s="67" t="s">
        <v>90</v>
      </c>
      <c r="D9" s="81" t="s">
        <v>186</v>
      </c>
      <c r="E9" s="68" t="s">
        <v>30</v>
      </c>
      <c r="F9" s="82">
        <v>2660</v>
      </c>
      <c r="G9" s="74"/>
      <c r="H9" s="63">
        <f t="shared" si="0"/>
        <v>0</v>
      </c>
    </row>
    <row r="10" spans="1:8" s="83" customFormat="1" ht="32.450000000000003" customHeight="1" x14ac:dyDescent="0.2">
      <c r="A10" s="84" t="s">
        <v>91</v>
      </c>
      <c r="B10" s="66" t="s">
        <v>92</v>
      </c>
      <c r="C10" s="67" t="s">
        <v>93</v>
      </c>
      <c r="D10" s="81" t="s">
        <v>186</v>
      </c>
      <c r="E10" s="68"/>
      <c r="F10" s="82"/>
      <c r="G10" s="70"/>
      <c r="H10" s="63"/>
    </row>
    <row r="11" spans="1:8" s="83" customFormat="1" ht="42" customHeight="1" x14ac:dyDescent="0.2">
      <c r="A11" s="84" t="s">
        <v>168</v>
      </c>
      <c r="B11" s="71" t="s">
        <v>31</v>
      </c>
      <c r="C11" s="67" t="s">
        <v>169</v>
      </c>
      <c r="D11" s="57" t="s">
        <v>2</v>
      </c>
      <c r="E11" s="68" t="s">
        <v>32</v>
      </c>
      <c r="F11" s="82">
        <v>3550</v>
      </c>
      <c r="G11" s="74"/>
      <c r="H11" s="63">
        <f t="shared" ref="H11:H16" si="1">ROUND(G11*F11,2)</f>
        <v>0</v>
      </c>
    </row>
    <row r="12" spans="1:8" s="83" customFormat="1" ht="42" customHeight="1" x14ac:dyDescent="0.2">
      <c r="A12" s="84" t="s">
        <v>33</v>
      </c>
      <c r="B12" s="66" t="s">
        <v>94</v>
      </c>
      <c r="C12" s="67" t="s">
        <v>34</v>
      </c>
      <c r="D12" s="81" t="s">
        <v>186</v>
      </c>
      <c r="E12" s="68" t="s">
        <v>28</v>
      </c>
      <c r="F12" s="82">
        <v>650</v>
      </c>
      <c r="G12" s="74"/>
      <c r="H12" s="63">
        <f t="shared" si="1"/>
        <v>0</v>
      </c>
    </row>
    <row r="13" spans="1:8" s="72" customFormat="1" ht="30" customHeight="1" x14ac:dyDescent="0.2">
      <c r="A13" s="65" t="s">
        <v>35</v>
      </c>
      <c r="B13" s="66" t="s">
        <v>95</v>
      </c>
      <c r="C13" s="67" t="s">
        <v>36</v>
      </c>
      <c r="D13" s="81" t="s">
        <v>186</v>
      </c>
      <c r="E13" s="68" t="s">
        <v>30</v>
      </c>
      <c r="F13" s="82">
        <v>1000</v>
      </c>
      <c r="G13" s="74"/>
      <c r="H13" s="63">
        <f t="shared" si="1"/>
        <v>0</v>
      </c>
    </row>
    <row r="14" spans="1:8" s="83" customFormat="1" ht="30" customHeight="1" x14ac:dyDescent="0.2">
      <c r="A14" s="84" t="s">
        <v>187</v>
      </c>
      <c r="B14" s="66" t="s">
        <v>97</v>
      </c>
      <c r="C14" s="67" t="s">
        <v>188</v>
      </c>
      <c r="D14" s="81" t="s">
        <v>186</v>
      </c>
      <c r="E14" s="68"/>
      <c r="F14" s="82"/>
      <c r="G14" s="70"/>
      <c r="H14" s="63"/>
    </row>
    <row r="15" spans="1:8" s="83" customFormat="1" ht="30" customHeight="1" x14ac:dyDescent="0.2">
      <c r="A15" s="65" t="s">
        <v>189</v>
      </c>
      <c r="B15" s="71" t="s">
        <v>31</v>
      </c>
      <c r="C15" s="67" t="s">
        <v>190</v>
      </c>
      <c r="D15" s="57" t="s">
        <v>2</v>
      </c>
      <c r="E15" s="68" t="s">
        <v>37</v>
      </c>
      <c r="F15" s="82">
        <v>1</v>
      </c>
      <c r="G15" s="74"/>
      <c r="H15" s="63">
        <f t="shared" ref="H15" si="2">ROUND(G15*F15,2)</f>
        <v>0</v>
      </c>
    </row>
    <row r="16" spans="1:8" s="72" customFormat="1" ht="31.5" customHeight="1" x14ac:dyDescent="0.2">
      <c r="A16" s="84" t="s">
        <v>96</v>
      </c>
      <c r="B16" s="66" t="s">
        <v>100</v>
      </c>
      <c r="C16" s="67" t="s">
        <v>98</v>
      </c>
      <c r="D16" s="57" t="s">
        <v>99</v>
      </c>
      <c r="E16" s="68" t="s">
        <v>30</v>
      </c>
      <c r="F16" s="82">
        <v>2900</v>
      </c>
      <c r="G16" s="74"/>
      <c r="H16" s="63">
        <f t="shared" si="1"/>
        <v>0</v>
      </c>
    </row>
    <row r="17" spans="1:8" ht="36" customHeight="1" x14ac:dyDescent="0.2">
      <c r="A17" s="20"/>
      <c r="B17" s="16"/>
      <c r="C17" s="34" t="s">
        <v>369</v>
      </c>
      <c r="D17" s="10"/>
      <c r="E17" s="7"/>
      <c r="F17" s="10"/>
      <c r="G17" s="20"/>
      <c r="H17" s="23"/>
    </row>
    <row r="18" spans="1:8" s="83" customFormat="1" ht="30" customHeight="1" x14ac:dyDescent="0.2">
      <c r="A18" s="85" t="s">
        <v>66</v>
      </c>
      <c r="B18" s="66" t="s">
        <v>101</v>
      </c>
      <c r="C18" s="67" t="s">
        <v>67</v>
      </c>
      <c r="D18" s="81" t="s">
        <v>442</v>
      </c>
      <c r="E18" s="68"/>
      <c r="F18" s="82"/>
      <c r="G18" s="70"/>
      <c r="H18" s="63"/>
    </row>
    <row r="19" spans="1:8" s="72" customFormat="1" ht="30" customHeight="1" x14ac:dyDescent="0.2">
      <c r="A19" s="85" t="s">
        <v>68</v>
      </c>
      <c r="B19" s="71" t="s">
        <v>31</v>
      </c>
      <c r="C19" s="67" t="s">
        <v>69</v>
      </c>
      <c r="D19" s="57" t="s">
        <v>2</v>
      </c>
      <c r="E19" s="68" t="s">
        <v>30</v>
      </c>
      <c r="F19" s="82">
        <v>2500</v>
      </c>
      <c r="G19" s="74"/>
      <c r="H19" s="63">
        <f>ROUND(G19*F19,2)</f>
        <v>0</v>
      </c>
    </row>
    <row r="20" spans="1:8" s="72" customFormat="1" ht="30" customHeight="1" x14ac:dyDescent="0.2">
      <c r="A20" s="85" t="s">
        <v>39</v>
      </c>
      <c r="B20" s="66" t="s">
        <v>102</v>
      </c>
      <c r="C20" s="67" t="s">
        <v>40</v>
      </c>
      <c r="D20" s="57" t="s">
        <v>191</v>
      </c>
      <c r="E20" s="68"/>
      <c r="F20" s="82"/>
      <c r="G20" s="70"/>
      <c r="H20" s="63"/>
    </row>
    <row r="21" spans="1:8" s="72" customFormat="1" ht="30" customHeight="1" x14ac:dyDescent="0.2">
      <c r="A21" s="85" t="s">
        <v>192</v>
      </c>
      <c r="B21" s="71" t="s">
        <v>31</v>
      </c>
      <c r="C21" s="67" t="s">
        <v>193</v>
      </c>
      <c r="D21" s="57" t="s">
        <v>2</v>
      </c>
      <c r="E21" s="68" t="s">
        <v>37</v>
      </c>
      <c r="F21" s="82">
        <v>125</v>
      </c>
      <c r="G21" s="74"/>
      <c r="H21" s="63">
        <f>ROUND(G21*F21,2)</f>
        <v>0</v>
      </c>
    </row>
    <row r="22" spans="1:8" s="72" customFormat="1" ht="30" customHeight="1" x14ac:dyDescent="0.2">
      <c r="A22" s="85" t="s">
        <v>41</v>
      </c>
      <c r="B22" s="66" t="s">
        <v>103</v>
      </c>
      <c r="C22" s="67" t="s">
        <v>42</v>
      </c>
      <c r="D22" s="57" t="s">
        <v>191</v>
      </c>
      <c r="E22" s="68"/>
      <c r="F22" s="82"/>
      <c r="G22" s="70"/>
      <c r="H22" s="63"/>
    </row>
    <row r="23" spans="1:8" s="72" customFormat="1" ht="30" customHeight="1" x14ac:dyDescent="0.2">
      <c r="A23" s="85" t="s">
        <v>45</v>
      </c>
      <c r="B23" s="71" t="s">
        <v>31</v>
      </c>
      <c r="C23" s="67" t="s">
        <v>46</v>
      </c>
      <c r="D23" s="57" t="s">
        <v>2</v>
      </c>
      <c r="E23" s="68" t="s">
        <v>37</v>
      </c>
      <c r="F23" s="82">
        <v>60</v>
      </c>
      <c r="G23" s="74"/>
      <c r="H23" s="63">
        <f>ROUND(G23*F23,2)</f>
        <v>0</v>
      </c>
    </row>
    <row r="24" spans="1:8" s="83" customFormat="1" ht="31.5" customHeight="1" x14ac:dyDescent="0.2">
      <c r="A24" s="85" t="s">
        <v>170</v>
      </c>
      <c r="B24" s="66" t="s">
        <v>104</v>
      </c>
      <c r="C24" s="67" t="s">
        <v>171</v>
      </c>
      <c r="D24" s="57" t="s">
        <v>105</v>
      </c>
      <c r="E24" s="68"/>
      <c r="F24" s="82"/>
      <c r="G24" s="70"/>
      <c r="H24" s="63"/>
    </row>
    <row r="25" spans="1:8" s="72" customFormat="1" ht="30" customHeight="1" x14ac:dyDescent="0.2">
      <c r="A25" s="85" t="s">
        <v>172</v>
      </c>
      <c r="B25" s="71" t="s">
        <v>31</v>
      </c>
      <c r="C25" s="67" t="s">
        <v>106</v>
      </c>
      <c r="D25" s="57" t="s">
        <v>2</v>
      </c>
      <c r="E25" s="68" t="s">
        <v>30</v>
      </c>
      <c r="F25" s="82">
        <v>630</v>
      </c>
      <c r="G25" s="74"/>
      <c r="H25" s="63">
        <f t="shared" ref="H25:H26" si="3">ROUND(G25*F25,2)</f>
        <v>0</v>
      </c>
    </row>
    <row r="26" spans="1:8" s="72" customFormat="1" ht="30" customHeight="1" x14ac:dyDescent="0.2">
      <c r="A26" s="85" t="s">
        <v>373</v>
      </c>
      <c r="B26" s="66" t="s">
        <v>111</v>
      </c>
      <c r="C26" s="67" t="s">
        <v>374</v>
      </c>
      <c r="D26" s="57" t="s">
        <v>105</v>
      </c>
      <c r="E26" s="68" t="s">
        <v>30</v>
      </c>
      <c r="F26" s="82">
        <v>120</v>
      </c>
      <c r="G26" s="74"/>
      <c r="H26" s="63">
        <f t="shared" si="3"/>
        <v>0</v>
      </c>
    </row>
    <row r="27" spans="1:8" s="72" customFormat="1" ht="30" customHeight="1" x14ac:dyDescent="0.2">
      <c r="A27" s="85" t="s">
        <v>119</v>
      </c>
      <c r="B27" s="66" t="s">
        <v>116</v>
      </c>
      <c r="C27" s="67" t="s">
        <v>121</v>
      </c>
      <c r="D27" s="57" t="s">
        <v>199</v>
      </c>
      <c r="E27" s="68" t="s">
        <v>37</v>
      </c>
      <c r="F27" s="69">
        <v>10</v>
      </c>
      <c r="G27" s="74"/>
      <c r="H27" s="63">
        <f>ROUND(G27*F27,2)</f>
        <v>0</v>
      </c>
    </row>
    <row r="28" spans="1:8" ht="36" customHeight="1" x14ac:dyDescent="0.2">
      <c r="A28" s="20"/>
      <c r="B28" s="6"/>
      <c r="C28" s="34" t="s">
        <v>20</v>
      </c>
      <c r="D28" s="10"/>
      <c r="E28" s="8"/>
      <c r="F28" s="8"/>
      <c r="G28" s="20"/>
      <c r="H28" s="23"/>
    </row>
    <row r="29" spans="1:8" s="83" customFormat="1" ht="43.9" customHeight="1" x14ac:dyDescent="0.2">
      <c r="A29" s="65" t="s">
        <v>50</v>
      </c>
      <c r="B29" s="66" t="s">
        <v>120</v>
      </c>
      <c r="C29" s="67" t="s">
        <v>51</v>
      </c>
      <c r="D29" s="57" t="s">
        <v>217</v>
      </c>
      <c r="E29" s="68"/>
      <c r="F29" s="69"/>
      <c r="G29" s="70"/>
      <c r="H29" s="64"/>
    </row>
    <row r="30" spans="1:8" s="83" customFormat="1" ht="43.9" customHeight="1" x14ac:dyDescent="0.2">
      <c r="A30" s="65" t="s">
        <v>204</v>
      </c>
      <c r="B30" s="71" t="s">
        <v>31</v>
      </c>
      <c r="C30" s="67" t="s">
        <v>205</v>
      </c>
      <c r="D30" s="57" t="s">
        <v>206</v>
      </c>
      <c r="E30" s="68" t="s">
        <v>30</v>
      </c>
      <c r="F30" s="69">
        <v>50</v>
      </c>
      <c r="G30" s="74"/>
      <c r="H30" s="63">
        <f t="shared" ref="H30" si="4">ROUND(G30*F30,2)</f>
        <v>0</v>
      </c>
    </row>
    <row r="31" spans="1:8" s="83" customFormat="1" ht="43.9" customHeight="1" x14ac:dyDescent="0.2">
      <c r="A31" s="65" t="s">
        <v>208</v>
      </c>
      <c r="B31" s="71" t="s">
        <v>38</v>
      </c>
      <c r="C31" s="67" t="s">
        <v>209</v>
      </c>
      <c r="D31" s="57" t="s">
        <v>210</v>
      </c>
      <c r="E31" s="68" t="s">
        <v>30</v>
      </c>
      <c r="F31" s="69">
        <v>10</v>
      </c>
      <c r="G31" s="74"/>
      <c r="H31" s="63">
        <f t="shared" ref="H31" si="5">ROUND(G31*F31,2)</f>
        <v>0</v>
      </c>
    </row>
    <row r="32" spans="1:8" s="83" customFormat="1" ht="31.5" customHeight="1" x14ac:dyDescent="0.2">
      <c r="A32" s="65" t="s">
        <v>77</v>
      </c>
      <c r="B32" s="66" t="s">
        <v>122</v>
      </c>
      <c r="C32" s="67" t="s">
        <v>78</v>
      </c>
      <c r="D32" s="57" t="s">
        <v>217</v>
      </c>
      <c r="E32" s="68"/>
      <c r="F32" s="69"/>
      <c r="G32" s="70"/>
      <c r="H32" s="64"/>
    </row>
    <row r="33" spans="1:8" s="83" customFormat="1" ht="54" customHeight="1" x14ac:dyDescent="0.2">
      <c r="A33" s="65" t="s">
        <v>211</v>
      </c>
      <c r="B33" s="71" t="s">
        <v>31</v>
      </c>
      <c r="C33" s="67" t="s">
        <v>376</v>
      </c>
      <c r="D33" s="57"/>
      <c r="E33" s="68" t="s">
        <v>30</v>
      </c>
      <c r="F33" s="69">
        <v>2200</v>
      </c>
      <c r="G33" s="74"/>
      <c r="H33" s="63">
        <f t="shared" ref="H33" si="6">ROUND(G33*F33,2)</f>
        <v>0</v>
      </c>
    </row>
    <row r="34" spans="1:8" s="83" customFormat="1" ht="42" customHeight="1" x14ac:dyDescent="0.2">
      <c r="A34" s="65" t="s">
        <v>211</v>
      </c>
      <c r="B34" s="71" t="s">
        <v>38</v>
      </c>
      <c r="C34" s="67" t="s">
        <v>375</v>
      </c>
      <c r="D34" s="57"/>
      <c r="E34" s="68" t="s">
        <v>30</v>
      </c>
      <c r="F34" s="69">
        <v>150</v>
      </c>
      <c r="G34" s="74"/>
      <c r="H34" s="63">
        <f t="shared" ref="H34" si="7">ROUND(G34*F34,2)</f>
        <v>0</v>
      </c>
    </row>
    <row r="35" spans="1:8" s="83" customFormat="1" ht="43.9" customHeight="1" x14ac:dyDescent="0.2">
      <c r="A35" s="65" t="s">
        <v>52</v>
      </c>
      <c r="B35" s="66" t="s">
        <v>123</v>
      </c>
      <c r="C35" s="67" t="s">
        <v>53</v>
      </c>
      <c r="D35" s="57" t="s">
        <v>217</v>
      </c>
      <c r="E35" s="68"/>
      <c r="F35" s="69"/>
      <c r="G35" s="70"/>
      <c r="H35" s="64"/>
    </row>
    <row r="36" spans="1:8" s="72" customFormat="1" ht="43.9" customHeight="1" x14ac:dyDescent="0.2">
      <c r="A36" s="65" t="s">
        <v>124</v>
      </c>
      <c r="B36" s="71" t="s">
        <v>31</v>
      </c>
      <c r="C36" s="67" t="s">
        <v>377</v>
      </c>
      <c r="D36" s="57" t="s">
        <v>125</v>
      </c>
      <c r="E36" s="68" t="s">
        <v>47</v>
      </c>
      <c r="F36" s="82">
        <v>140</v>
      </c>
      <c r="G36" s="74"/>
      <c r="H36" s="63">
        <f t="shared" ref="H36" si="8">ROUND(G36*F36,2)</f>
        <v>0</v>
      </c>
    </row>
    <row r="37" spans="1:8" s="72" customFormat="1" ht="43.9" customHeight="1" x14ac:dyDescent="0.2">
      <c r="A37" s="65" t="s">
        <v>124</v>
      </c>
      <c r="B37" s="71" t="s">
        <v>38</v>
      </c>
      <c r="C37" s="67" t="s">
        <v>378</v>
      </c>
      <c r="D37" s="57" t="s">
        <v>125</v>
      </c>
      <c r="E37" s="68" t="s">
        <v>47</v>
      </c>
      <c r="F37" s="82">
        <v>280</v>
      </c>
      <c r="G37" s="74"/>
      <c r="H37" s="63">
        <f t="shared" ref="H37" si="9">ROUND(G37*F37,2)</f>
        <v>0</v>
      </c>
    </row>
    <row r="38" spans="1:8" s="72" customFormat="1" ht="43.9" customHeight="1" x14ac:dyDescent="0.2">
      <c r="A38" s="65" t="s">
        <v>124</v>
      </c>
      <c r="B38" s="71" t="s">
        <v>48</v>
      </c>
      <c r="C38" s="67" t="s">
        <v>212</v>
      </c>
      <c r="D38" s="57" t="s">
        <v>125</v>
      </c>
      <c r="E38" s="68" t="s">
        <v>47</v>
      </c>
      <c r="F38" s="82">
        <v>12</v>
      </c>
      <c r="G38" s="74"/>
      <c r="H38" s="63">
        <f t="shared" ref="H38" si="10">ROUND(G38*F38,2)</f>
        <v>0</v>
      </c>
    </row>
    <row r="39" spans="1:8" s="72" customFormat="1" ht="43.9" customHeight="1" x14ac:dyDescent="0.2">
      <c r="A39" s="65" t="s">
        <v>126</v>
      </c>
      <c r="B39" s="71" t="s">
        <v>61</v>
      </c>
      <c r="C39" s="67" t="s">
        <v>127</v>
      </c>
      <c r="D39" s="57" t="s">
        <v>113</v>
      </c>
      <c r="E39" s="68" t="s">
        <v>47</v>
      </c>
      <c r="F39" s="82">
        <v>35</v>
      </c>
      <c r="G39" s="74"/>
      <c r="H39" s="63">
        <f>ROUND(G39*F39,2)</f>
        <v>0</v>
      </c>
    </row>
    <row r="40" spans="1:8" s="72" customFormat="1" ht="43.9" customHeight="1" x14ac:dyDescent="0.2">
      <c r="A40" s="65" t="s">
        <v>54</v>
      </c>
      <c r="B40" s="71" t="s">
        <v>65</v>
      </c>
      <c r="C40" s="67" t="s">
        <v>130</v>
      </c>
      <c r="D40" s="57" t="s">
        <v>131</v>
      </c>
      <c r="E40" s="68" t="s">
        <v>47</v>
      </c>
      <c r="F40" s="82">
        <v>40</v>
      </c>
      <c r="G40" s="74"/>
      <c r="H40" s="63">
        <f t="shared" ref="H40:H46" si="11">ROUND(G40*F40,2)</f>
        <v>0</v>
      </c>
    </row>
    <row r="41" spans="1:8" s="72" customFormat="1" ht="31.5" customHeight="1" x14ac:dyDescent="0.2">
      <c r="A41" s="65" t="s">
        <v>379</v>
      </c>
      <c r="B41" s="71" t="s">
        <v>128</v>
      </c>
      <c r="C41" s="67" t="s">
        <v>381</v>
      </c>
      <c r="D41" s="57" t="s">
        <v>380</v>
      </c>
      <c r="E41" s="68" t="s">
        <v>47</v>
      </c>
      <c r="F41" s="82">
        <v>30</v>
      </c>
      <c r="G41" s="74"/>
      <c r="H41" s="63">
        <f t="shared" si="11"/>
        <v>0</v>
      </c>
    </row>
    <row r="42" spans="1:8" s="72" customFormat="1" ht="43.9" customHeight="1" x14ac:dyDescent="0.2">
      <c r="A42" s="65" t="s">
        <v>213</v>
      </c>
      <c r="B42" s="71" t="s">
        <v>129</v>
      </c>
      <c r="C42" s="67" t="s">
        <v>382</v>
      </c>
      <c r="D42" s="57" t="s">
        <v>214</v>
      </c>
      <c r="E42" s="68" t="s">
        <v>47</v>
      </c>
      <c r="F42" s="82">
        <v>110</v>
      </c>
      <c r="G42" s="74"/>
      <c r="H42" s="63">
        <f t="shared" si="11"/>
        <v>0</v>
      </c>
    </row>
    <row r="43" spans="1:8" s="83" customFormat="1" ht="43.9" customHeight="1" x14ac:dyDescent="0.2">
      <c r="A43" s="65" t="s">
        <v>215</v>
      </c>
      <c r="B43" s="66" t="s">
        <v>132</v>
      </c>
      <c r="C43" s="67" t="s">
        <v>216</v>
      </c>
      <c r="D43" s="57" t="s">
        <v>217</v>
      </c>
      <c r="E43" s="68" t="s">
        <v>47</v>
      </c>
      <c r="F43" s="69">
        <v>550</v>
      </c>
      <c r="G43" s="74"/>
      <c r="H43" s="63">
        <f t="shared" si="11"/>
        <v>0</v>
      </c>
    </row>
    <row r="44" spans="1:8" s="83" customFormat="1" ht="30" customHeight="1" x14ac:dyDescent="0.2">
      <c r="A44" s="65" t="s">
        <v>180</v>
      </c>
      <c r="B44" s="66" t="s">
        <v>134</v>
      </c>
      <c r="C44" s="67" t="s">
        <v>181</v>
      </c>
      <c r="D44" s="57" t="s">
        <v>182</v>
      </c>
      <c r="E44" s="68" t="s">
        <v>30</v>
      </c>
      <c r="F44" s="69">
        <v>120</v>
      </c>
      <c r="G44" s="74"/>
      <c r="H44" s="63">
        <f t="shared" ref="H44" si="12">ROUND(G44*F44,2)</f>
        <v>0</v>
      </c>
    </row>
    <row r="45" spans="1:8" s="83" customFormat="1" ht="30" customHeight="1" x14ac:dyDescent="0.2">
      <c r="A45" s="65"/>
      <c r="B45" s="66" t="s">
        <v>137</v>
      </c>
      <c r="C45" s="67" t="s">
        <v>384</v>
      </c>
      <c r="D45" s="57" t="s">
        <v>182</v>
      </c>
      <c r="E45" s="68" t="s">
        <v>30</v>
      </c>
      <c r="F45" s="69">
        <v>650</v>
      </c>
      <c r="G45" s="74"/>
      <c r="H45" s="63">
        <f t="shared" si="11"/>
        <v>0</v>
      </c>
    </row>
    <row r="46" spans="1:8" s="72" customFormat="1" ht="30" customHeight="1" x14ac:dyDescent="0.2">
      <c r="A46" s="65" t="s">
        <v>383</v>
      </c>
      <c r="B46" s="66" t="s">
        <v>143</v>
      </c>
      <c r="C46" s="67" t="s">
        <v>218</v>
      </c>
      <c r="D46" s="57" t="s">
        <v>443</v>
      </c>
      <c r="E46" s="68" t="s">
        <v>30</v>
      </c>
      <c r="F46" s="69">
        <v>80</v>
      </c>
      <c r="G46" s="74"/>
      <c r="H46" s="63">
        <f t="shared" si="11"/>
        <v>0</v>
      </c>
    </row>
    <row r="47" spans="1:8" s="72" customFormat="1" ht="43.9" customHeight="1" x14ac:dyDescent="0.2">
      <c r="A47" s="65" t="s">
        <v>350</v>
      </c>
      <c r="B47" s="66" t="s">
        <v>147</v>
      </c>
      <c r="C47" s="67" t="s">
        <v>351</v>
      </c>
      <c r="D47" s="57" t="s">
        <v>385</v>
      </c>
      <c r="E47" s="86"/>
      <c r="F47" s="82"/>
      <c r="G47" s="70"/>
      <c r="H47" s="64"/>
    </row>
    <row r="48" spans="1:8" s="72" customFormat="1" ht="30" customHeight="1" x14ac:dyDescent="0.2">
      <c r="A48" s="65" t="s">
        <v>352</v>
      </c>
      <c r="B48" s="71" t="s">
        <v>31</v>
      </c>
      <c r="C48" s="67" t="s">
        <v>269</v>
      </c>
      <c r="D48" s="57"/>
      <c r="E48" s="68"/>
      <c r="F48" s="82"/>
      <c r="G48" s="70"/>
      <c r="H48" s="64"/>
    </row>
    <row r="49" spans="1:8" s="72" customFormat="1" ht="30" customHeight="1" x14ac:dyDescent="0.2">
      <c r="A49" s="65" t="s">
        <v>353</v>
      </c>
      <c r="B49" s="73" t="s">
        <v>107</v>
      </c>
      <c r="C49" s="67" t="s">
        <v>133</v>
      </c>
      <c r="D49" s="57"/>
      <c r="E49" s="68" t="s">
        <v>32</v>
      </c>
      <c r="F49" s="82">
        <v>55</v>
      </c>
      <c r="G49" s="74"/>
      <c r="H49" s="63">
        <f>ROUND(G49*F49,2)</f>
        <v>0</v>
      </c>
    </row>
    <row r="50" spans="1:8" s="72" customFormat="1" ht="30" customHeight="1" x14ac:dyDescent="0.2">
      <c r="A50" s="65" t="s">
        <v>354</v>
      </c>
      <c r="B50" s="71" t="s">
        <v>38</v>
      </c>
      <c r="C50" s="67" t="s">
        <v>70</v>
      </c>
      <c r="D50" s="57"/>
      <c r="E50" s="68"/>
      <c r="F50" s="82"/>
      <c r="G50" s="70"/>
      <c r="H50" s="64"/>
    </row>
    <row r="51" spans="1:8" s="72" customFormat="1" ht="30" customHeight="1" x14ac:dyDescent="0.2">
      <c r="A51" s="65" t="s">
        <v>355</v>
      </c>
      <c r="B51" s="73" t="s">
        <v>107</v>
      </c>
      <c r="C51" s="67" t="s">
        <v>133</v>
      </c>
      <c r="D51" s="57"/>
      <c r="E51" s="68" t="s">
        <v>32</v>
      </c>
      <c r="F51" s="82">
        <v>10</v>
      </c>
      <c r="G51" s="74"/>
      <c r="H51" s="63">
        <f>ROUND(G51*F51,2)</f>
        <v>0</v>
      </c>
    </row>
    <row r="52" spans="1:8" s="72" customFormat="1" ht="30" customHeight="1" x14ac:dyDescent="0.2">
      <c r="A52" s="65" t="s">
        <v>347</v>
      </c>
      <c r="B52" s="66" t="s">
        <v>149</v>
      </c>
      <c r="C52" s="67" t="s">
        <v>198</v>
      </c>
      <c r="D52" s="57" t="s">
        <v>386</v>
      </c>
      <c r="E52" s="68" t="s">
        <v>30</v>
      </c>
      <c r="F52" s="82">
        <v>10</v>
      </c>
      <c r="G52" s="74"/>
      <c r="H52" s="63">
        <f>ROUND(G52*F52,2)</f>
        <v>0</v>
      </c>
    </row>
    <row r="53" spans="1:8" ht="48" customHeight="1" x14ac:dyDescent="0.2">
      <c r="A53" s="20"/>
      <c r="B53" s="6"/>
      <c r="C53" s="34" t="s">
        <v>22</v>
      </c>
      <c r="D53" s="10"/>
      <c r="E53" s="9"/>
      <c r="F53" s="8"/>
      <c r="G53" s="20"/>
      <c r="H53" s="23"/>
    </row>
    <row r="54" spans="1:8" s="83" customFormat="1" ht="30" customHeight="1" x14ac:dyDescent="0.2">
      <c r="A54" s="65" t="s">
        <v>136</v>
      </c>
      <c r="B54" s="66" t="s">
        <v>151</v>
      </c>
      <c r="C54" s="67" t="s">
        <v>138</v>
      </c>
      <c r="D54" s="57" t="s">
        <v>139</v>
      </c>
      <c r="E54" s="68"/>
      <c r="F54" s="69"/>
      <c r="G54" s="70"/>
      <c r="H54" s="64"/>
    </row>
    <row r="55" spans="1:8" s="83" customFormat="1" ht="30" customHeight="1" x14ac:dyDescent="0.2">
      <c r="A55" s="65" t="s">
        <v>348</v>
      </c>
      <c r="B55" s="71" t="s">
        <v>31</v>
      </c>
      <c r="C55" s="67" t="s">
        <v>141</v>
      </c>
      <c r="D55" s="57"/>
      <c r="E55" s="68" t="s">
        <v>37</v>
      </c>
      <c r="F55" s="69">
        <v>5</v>
      </c>
      <c r="G55" s="74"/>
      <c r="H55" s="63">
        <f>ROUND(G55*F55,2)</f>
        <v>0</v>
      </c>
    </row>
    <row r="56" spans="1:8" s="83" customFormat="1" ht="30" customHeight="1" x14ac:dyDescent="0.2">
      <c r="A56" s="65" t="s">
        <v>173</v>
      </c>
      <c r="B56" s="66" t="s">
        <v>152</v>
      </c>
      <c r="C56" s="67" t="s">
        <v>174</v>
      </c>
      <c r="D56" s="57" t="s">
        <v>139</v>
      </c>
      <c r="E56" s="68"/>
      <c r="F56" s="69"/>
      <c r="G56" s="70"/>
      <c r="H56" s="64"/>
    </row>
    <row r="57" spans="1:8" s="83" customFormat="1" ht="30" customHeight="1" x14ac:dyDescent="0.2">
      <c r="A57" s="65" t="s">
        <v>175</v>
      </c>
      <c r="B57" s="71" t="s">
        <v>31</v>
      </c>
      <c r="C57" s="67" t="s">
        <v>176</v>
      </c>
      <c r="D57" s="57"/>
      <c r="E57" s="68" t="s">
        <v>37</v>
      </c>
      <c r="F57" s="69">
        <v>1</v>
      </c>
      <c r="G57" s="74"/>
      <c r="H57" s="63">
        <f>ROUND(G57*F57,2)</f>
        <v>0</v>
      </c>
    </row>
    <row r="58" spans="1:8" s="72" customFormat="1" ht="30" customHeight="1" x14ac:dyDescent="0.2">
      <c r="A58" s="65" t="s">
        <v>142</v>
      </c>
      <c r="B58" s="66" t="s">
        <v>154</v>
      </c>
      <c r="C58" s="67" t="s">
        <v>144</v>
      </c>
      <c r="D58" s="57" t="s">
        <v>139</v>
      </c>
      <c r="E58" s="68"/>
      <c r="F58" s="69"/>
      <c r="G58" s="70"/>
      <c r="H58" s="64"/>
    </row>
    <row r="59" spans="1:8" s="72" customFormat="1" ht="30" customHeight="1" x14ac:dyDescent="0.2">
      <c r="A59" s="65" t="s">
        <v>145</v>
      </c>
      <c r="B59" s="71" t="s">
        <v>31</v>
      </c>
      <c r="C59" s="67" t="s">
        <v>146</v>
      </c>
      <c r="D59" s="57"/>
      <c r="E59" s="68"/>
      <c r="F59" s="69"/>
      <c r="G59" s="70"/>
      <c r="H59" s="64"/>
    </row>
    <row r="60" spans="1:8" s="72" customFormat="1" ht="43.9" customHeight="1" x14ac:dyDescent="0.2">
      <c r="A60" s="65" t="s">
        <v>220</v>
      </c>
      <c r="B60" s="73" t="s">
        <v>107</v>
      </c>
      <c r="C60" s="67" t="s">
        <v>387</v>
      </c>
      <c r="D60" s="57"/>
      <c r="E60" s="68" t="s">
        <v>47</v>
      </c>
      <c r="F60" s="69">
        <v>72</v>
      </c>
      <c r="G60" s="74"/>
      <c r="H60" s="63">
        <f>ROUND(G60*F60,2)</f>
        <v>0</v>
      </c>
    </row>
    <row r="61" spans="1:8" s="72" customFormat="1" ht="30" customHeight="1" x14ac:dyDescent="0.2">
      <c r="A61" s="65" t="s">
        <v>177</v>
      </c>
      <c r="B61" s="66" t="s">
        <v>157</v>
      </c>
      <c r="C61" s="67" t="s">
        <v>178</v>
      </c>
      <c r="D61" s="57" t="s">
        <v>139</v>
      </c>
      <c r="E61" s="68" t="s">
        <v>47</v>
      </c>
      <c r="F61" s="69">
        <v>3</v>
      </c>
      <c r="G61" s="74"/>
      <c r="H61" s="63">
        <f>ROUND(G61*F61,2)</f>
        <v>0</v>
      </c>
    </row>
    <row r="62" spans="1:8" s="87" customFormat="1" ht="31.5" customHeight="1" x14ac:dyDescent="0.2">
      <c r="A62" s="65" t="s">
        <v>79</v>
      </c>
      <c r="B62" s="66" t="s">
        <v>158</v>
      </c>
      <c r="C62" s="79" t="s">
        <v>274</v>
      </c>
      <c r="D62" s="80" t="s">
        <v>280</v>
      </c>
      <c r="E62" s="68"/>
      <c r="F62" s="69"/>
      <c r="G62" s="70"/>
      <c r="H62" s="64"/>
    </row>
    <row r="63" spans="1:8" s="72" customFormat="1" ht="43.9" customHeight="1" x14ac:dyDescent="0.2">
      <c r="A63" s="65" t="s">
        <v>80</v>
      </c>
      <c r="B63" s="71" t="s">
        <v>31</v>
      </c>
      <c r="C63" s="75" t="s">
        <v>339</v>
      </c>
      <c r="D63" s="57"/>
      <c r="E63" s="68" t="s">
        <v>37</v>
      </c>
      <c r="F63" s="69">
        <v>2</v>
      </c>
      <c r="G63" s="74"/>
      <c r="H63" s="63">
        <f>ROUND(G63*F63,2)</f>
        <v>0</v>
      </c>
    </row>
    <row r="64" spans="1:8" s="72" customFormat="1" ht="43.9" customHeight="1" x14ac:dyDescent="0.2">
      <c r="A64" s="65" t="s">
        <v>81</v>
      </c>
      <c r="B64" s="71" t="s">
        <v>38</v>
      </c>
      <c r="C64" s="75" t="s">
        <v>340</v>
      </c>
      <c r="D64" s="57"/>
      <c r="E64" s="68" t="s">
        <v>37</v>
      </c>
      <c r="F64" s="69">
        <v>2</v>
      </c>
      <c r="G64" s="74"/>
      <c r="H64" s="63">
        <f>ROUND(G64*F64,2)</f>
        <v>0</v>
      </c>
    </row>
    <row r="65" spans="1:8" s="87" customFormat="1" ht="30" customHeight="1" x14ac:dyDescent="0.2">
      <c r="A65" s="65" t="s">
        <v>223</v>
      </c>
      <c r="B65" s="66" t="s">
        <v>160</v>
      </c>
      <c r="C65" s="88" t="s">
        <v>225</v>
      </c>
      <c r="D65" s="57" t="s">
        <v>139</v>
      </c>
      <c r="E65" s="68"/>
      <c r="F65" s="69"/>
      <c r="G65" s="70"/>
      <c r="H65" s="64"/>
    </row>
    <row r="66" spans="1:8" s="87" customFormat="1" ht="30" customHeight="1" x14ac:dyDescent="0.2">
      <c r="A66" s="65" t="s">
        <v>226</v>
      </c>
      <c r="B66" s="71" t="s">
        <v>31</v>
      </c>
      <c r="C66" s="88" t="s">
        <v>227</v>
      </c>
      <c r="D66" s="57"/>
      <c r="E66" s="68" t="s">
        <v>37</v>
      </c>
      <c r="F66" s="69">
        <v>2</v>
      </c>
      <c r="G66" s="74"/>
      <c r="H66" s="63">
        <f>ROUND(G66*F66,2)</f>
        <v>0</v>
      </c>
    </row>
    <row r="67" spans="1:8" s="87" customFormat="1" ht="31.5" customHeight="1" x14ac:dyDescent="0.2">
      <c r="A67" s="65" t="s">
        <v>388</v>
      </c>
      <c r="B67" s="66" t="s">
        <v>162</v>
      </c>
      <c r="C67" s="88" t="s">
        <v>389</v>
      </c>
      <c r="D67" s="57" t="s">
        <v>139</v>
      </c>
      <c r="E67" s="68"/>
      <c r="F67" s="69"/>
      <c r="G67" s="70"/>
      <c r="H67" s="64"/>
    </row>
    <row r="68" spans="1:8" s="87" customFormat="1" ht="30" customHeight="1" x14ac:dyDescent="0.2">
      <c r="A68" s="65" t="s">
        <v>390</v>
      </c>
      <c r="B68" s="71" t="s">
        <v>31</v>
      </c>
      <c r="C68" s="88" t="s">
        <v>391</v>
      </c>
      <c r="D68" s="57"/>
      <c r="E68" s="68" t="s">
        <v>37</v>
      </c>
      <c r="F68" s="69">
        <v>1</v>
      </c>
      <c r="G68" s="74"/>
      <c r="H68" s="63">
        <f>ROUND(G68*F68,2)</f>
        <v>0</v>
      </c>
    </row>
    <row r="69" spans="1:8" s="87" customFormat="1" ht="30" customHeight="1" x14ac:dyDescent="0.2">
      <c r="A69" s="65" t="s">
        <v>148</v>
      </c>
      <c r="B69" s="66" t="s">
        <v>163</v>
      </c>
      <c r="C69" s="88" t="s">
        <v>150</v>
      </c>
      <c r="D69" s="57" t="s">
        <v>139</v>
      </c>
      <c r="E69" s="68"/>
      <c r="F69" s="69"/>
      <c r="G69" s="70"/>
      <c r="H69" s="64"/>
    </row>
    <row r="70" spans="1:8" s="72" customFormat="1" ht="31.5" customHeight="1" x14ac:dyDescent="0.2">
      <c r="A70" s="65" t="s">
        <v>179</v>
      </c>
      <c r="B70" s="73" t="s">
        <v>107</v>
      </c>
      <c r="C70" s="67" t="s">
        <v>392</v>
      </c>
      <c r="D70" s="57"/>
      <c r="E70" s="68" t="s">
        <v>37</v>
      </c>
      <c r="F70" s="69">
        <v>3</v>
      </c>
      <c r="G70" s="74"/>
      <c r="H70" s="63">
        <f t="shared" ref="H70:H72" si="13">ROUND(G70*F70,2)</f>
        <v>0</v>
      </c>
    </row>
    <row r="71" spans="1:8" s="83" customFormat="1" ht="30" customHeight="1" x14ac:dyDescent="0.2">
      <c r="A71" s="65" t="s">
        <v>229</v>
      </c>
      <c r="B71" s="66" t="s">
        <v>164</v>
      </c>
      <c r="C71" s="67" t="s">
        <v>231</v>
      </c>
      <c r="D71" s="57" t="s">
        <v>139</v>
      </c>
      <c r="E71" s="68" t="s">
        <v>37</v>
      </c>
      <c r="F71" s="69">
        <v>4</v>
      </c>
      <c r="G71" s="74"/>
      <c r="H71" s="63">
        <f t="shared" si="13"/>
        <v>0</v>
      </c>
    </row>
    <row r="72" spans="1:8" s="72" customFormat="1" ht="30" customHeight="1" x14ac:dyDescent="0.2">
      <c r="A72" s="65" t="s">
        <v>153</v>
      </c>
      <c r="B72" s="66" t="s">
        <v>165</v>
      </c>
      <c r="C72" s="67" t="s">
        <v>155</v>
      </c>
      <c r="D72" s="57" t="s">
        <v>156</v>
      </c>
      <c r="E72" s="68" t="s">
        <v>47</v>
      </c>
      <c r="F72" s="69">
        <v>60</v>
      </c>
      <c r="G72" s="74"/>
      <c r="H72" s="63">
        <f t="shared" si="13"/>
        <v>0</v>
      </c>
    </row>
    <row r="73" spans="1:8" ht="36" customHeight="1" x14ac:dyDescent="0.2">
      <c r="A73" s="20"/>
      <c r="B73" s="12"/>
      <c r="C73" s="34" t="s">
        <v>23</v>
      </c>
      <c r="D73" s="10"/>
      <c r="E73" s="9"/>
      <c r="F73" s="8"/>
      <c r="G73" s="20"/>
      <c r="H73" s="23"/>
    </row>
    <row r="74" spans="1:8" s="72" customFormat="1" ht="43.9" customHeight="1" x14ac:dyDescent="0.2">
      <c r="A74" s="65" t="s">
        <v>57</v>
      </c>
      <c r="B74" s="66" t="s">
        <v>221</v>
      </c>
      <c r="C74" s="75" t="s">
        <v>279</v>
      </c>
      <c r="D74" s="80" t="s">
        <v>280</v>
      </c>
      <c r="E74" s="68" t="s">
        <v>37</v>
      </c>
      <c r="F74" s="69">
        <v>3</v>
      </c>
      <c r="G74" s="74"/>
      <c r="H74" s="63">
        <f>ROUND(G74*F74,2)</f>
        <v>0</v>
      </c>
    </row>
    <row r="75" spans="1:8" s="72" customFormat="1" ht="30" customHeight="1" x14ac:dyDescent="0.2">
      <c r="A75" s="65" t="s">
        <v>71</v>
      </c>
      <c r="B75" s="66" t="s">
        <v>222</v>
      </c>
      <c r="C75" s="67" t="s">
        <v>82</v>
      </c>
      <c r="D75" s="57" t="s">
        <v>139</v>
      </c>
      <c r="E75" s="68"/>
      <c r="F75" s="69"/>
      <c r="G75" s="78"/>
      <c r="H75" s="64"/>
    </row>
    <row r="76" spans="1:8" s="72" customFormat="1" ht="30" customHeight="1" x14ac:dyDescent="0.2">
      <c r="A76" s="65" t="s">
        <v>83</v>
      </c>
      <c r="B76" s="71" t="s">
        <v>31</v>
      </c>
      <c r="C76" s="67" t="s">
        <v>159</v>
      </c>
      <c r="D76" s="57"/>
      <c r="E76" s="68" t="s">
        <v>72</v>
      </c>
      <c r="F76" s="89">
        <v>1</v>
      </c>
      <c r="G76" s="74"/>
      <c r="H76" s="63">
        <f>ROUND(G76*F76,2)</f>
        <v>0</v>
      </c>
    </row>
    <row r="77" spans="1:8" s="83" customFormat="1" ht="30" customHeight="1" x14ac:dyDescent="0.2">
      <c r="A77" s="65" t="s">
        <v>73</v>
      </c>
      <c r="B77" s="66" t="s">
        <v>224</v>
      </c>
      <c r="C77" s="67" t="s">
        <v>84</v>
      </c>
      <c r="D77" s="80" t="s">
        <v>280</v>
      </c>
      <c r="E77" s="68" t="s">
        <v>37</v>
      </c>
      <c r="F77" s="69">
        <v>5</v>
      </c>
      <c r="G77" s="74"/>
      <c r="H77" s="63">
        <f t="shared" ref="H77:H78" si="14">ROUND(G77*F77,2)</f>
        <v>0</v>
      </c>
    </row>
    <row r="78" spans="1:8" s="83" customFormat="1" ht="30" customHeight="1" x14ac:dyDescent="0.2">
      <c r="A78" s="65" t="s">
        <v>74</v>
      </c>
      <c r="B78" s="66" t="s">
        <v>228</v>
      </c>
      <c r="C78" s="67" t="s">
        <v>85</v>
      </c>
      <c r="D78" s="80" t="s">
        <v>280</v>
      </c>
      <c r="E78" s="68" t="s">
        <v>37</v>
      </c>
      <c r="F78" s="69">
        <v>2</v>
      </c>
      <c r="G78" s="74"/>
      <c r="H78" s="63">
        <f t="shared" si="14"/>
        <v>0</v>
      </c>
    </row>
    <row r="79" spans="1:8" ht="36" customHeight="1" x14ac:dyDescent="0.2">
      <c r="A79" s="20"/>
      <c r="B79" s="16"/>
      <c r="C79" s="34" t="s">
        <v>24</v>
      </c>
      <c r="D79" s="10"/>
      <c r="E79" s="7"/>
      <c r="F79" s="10"/>
      <c r="G79" s="20"/>
      <c r="H79" s="23"/>
    </row>
    <row r="80" spans="1:8" s="83" customFormat="1" ht="30" customHeight="1" x14ac:dyDescent="0.2">
      <c r="A80" s="85" t="s">
        <v>62</v>
      </c>
      <c r="B80" s="66" t="s">
        <v>230</v>
      </c>
      <c r="C80" s="67" t="s">
        <v>63</v>
      </c>
      <c r="D80" s="57" t="s">
        <v>166</v>
      </c>
      <c r="E80" s="68"/>
      <c r="F80" s="82"/>
      <c r="G80" s="70"/>
      <c r="H80" s="63"/>
    </row>
    <row r="81" spans="1:8" s="72" customFormat="1" ht="30" customHeight="1" x14ac:dyDescent="0.2">
      <c r="A81" s="85" t="s">
        <v>64</v>
      </c>
      <c r="B81" s="71" t="s">
        <v>31</v>
      </c>
      <c r="C81" s="67" t="s">
        <v>167</v>
      </c>
      <c r="D81" s="57"/>
      <c r="E81" s="68" t="s">
        <v>30</v>
      </c>
      <c r="F81" s="82">
        <v>1000</v>
      </c>
      <c r="G81" s="74"/>
      <c r="H81" s="63">
        <f>ROUND(G81*F81,2)</f>
        <v>0</v>
      </c>
    </row>
    <row r="82" spans="1:8" ht="36" customHeight="1" x14ac:dyDescent="0.2">
      <c r="A82" s="20"/>
      <c r="B82" s="16"/>
      <c r="C82" s="34" t="s">
        <v>25</v>
      </c>
      <c r="D82" s="10"/>
      <c r="E82" s="7"/>
      <c r="F82" s="10"/>
      <c r="G82" s="20"/>
      <c r="H82" s="23"/>
    </row>
    <row r="83" spans="1:8" s="83" customFormat="1" ht="30" customHeight="1" x14ac:dyDescent="0.2">
      <c r="A83" s="85"/>
      <c r="B83" s="90" t="s">
        <v>233</v>
      </c>
      <c r="C83" s="67" t="s">
        <v>393</v>
      </c>
      <c r="D83" s="57" t="s">
        <v>248</v>
      </c>
      <c r="E83" s="68" t="s">
        <v>349</v>
      </c>
      <c r="F83" s="82">
        <v>30</v>
      </c>
      <c r="G83" s="74"/>
      <c r="H83" s="63">
        <f t="shared" ref="H83" si="15">ROUND(G83*F83,2)</f>
        <v>0</v>
      </c>
    </row>
    <row r="84" spans="1:8" ht="30" customHeight="1" thickBot="1" x14ac:dyDescent="0.25">
      <c r="A84" s="21"/>
      <c r="B84" s="38" t="str">
        <f>B6</f>
        <v>A</v>
      </c>
      <c r="C84" s="94" t="str">
        <f>C6</f>
        <v>MEMORIAL BLVD - YORK AVE TO ST MARY AVE CONCRETE RECONSTRUCTION</v>
      </c>
      <c r="D84" s="95"/>
      <c r="E84" s="95"/>
      <c r="F84" s="96"/>
      <c r="G84" s="21" t="s">
        <v>17</v>
      </c>
      <c r="H84" s="21">
        <f>SUM(H6:H83)</f>
        <v>0</v>
      </c>
    </row>
    <row r="85" spans="1:8" s="42" customFormat="1" ht="30" customHeight="1" thickTop="1" x14ac:dyDescent="0.2">
      <c r="A85" s="40"/>
      <c r="B85" s="39" t="s">
        <v>13</v>
      </c>
      <c r="C85" s="91" t="s">
        <v>371</v>
      </c>
      <c r="D85" s="92"/>
      <c r="E85" s="92"/>
      <c r="F85" s="93"/>
      <c r="G85" s="40"/>
      <c r="H85" s="41"/>
    </row>
    <row r="86" spans="1:8" ht="36" customHeight="1" x14ac:dyDescent="0.2">
      <c r="A86" s="20"/>
      <c r="B86" s="16"/>
      <c r="C86" s="33" t="s">
        <v>19</v>
      </c>
      <c r="D86" s="10"/>
      <c r="E86" s="8" t="s">
        <v>2</v>
      </c>
      <c r="F86" s="8" t="s">
        <v>2</v>
      </c>
      <c r="G86" s="20" t="s">
        <v>2</v>
      </c>
      <c r="H86" s="23"/>
    </row>
    <row r="87" spans="1:8" s="83" customFormat="1" ht="30" customHeight="1" x14ac:dyDescent="0.2">
      <c r="A87" s="65" t="s">
        <v>87</v>
      </c>
      <c r="B87" s="66" t="s">
        <v>251</v>
      </c>
      <c r="C87" s="67" t="s">
        <v>88</v>
      </c>
      <c r="D87" s="81" t="s">
        <v>186</v>
      </c>
      <c r="E87" s="68" t="s">
        <v>28</v>
      </c>
      <c r="F87" s="82">
        <v>1300</v>
      </c>
      <c r="G87" s="74"/>
      <c r="H87" s="63">
        <f t="shared" ref="H87:H88" si="16">ROUND(G87*F87,2)</f>
        <v>0</v>
      </c>
    </row>
    <row r="88" spans="1:8" s="72" customFormat="1" ht="30" customHeight="1" x14ac:dyDescent="0.2">
      <c r="A88" s="84" t="s">
        <v>89</v>
      </c>
      <c r="B88" s="66" t="s">
        <v>250</v>
      </c>
      <c r="C88" s="67" t="s">
        <v>90</v>
      </c>
      <c r="D88" s="81" t="s">
        <v>186</v>
      </c>
      <c r="E88" s="68" t="s">
        <v>30</v>
      </c>
      <c r="F88" s="82">
        <v>1600</v>
      </c>
      <c r="G88" s="74"/>
      <c r="H88" s="63">
        <f t="shared" si="16"/>
        <v>0</v>
      </c>
    </row>
    <row r="89" spans="1:8" s="83" customFormat="1" ht="32.450000000000003" customHeight="1" x14ac:dyDescent="0.2">
      <c r="A89" s="84" t="s">
        <v>91</v>
      </c>
      <c r="B89" s="66" t="s">
        <v>249</v>
      </c>
      <c r="C89" s="67" t="s">
        <v>93</v>
      </c>
      <c r="D89" s="81" t="s">
        <v>186</v>
      </c>
      <c r="E89" s="68"/>
      <c r="F89" s="82"/>
      <c r="G89" s="70"/>
      <c r="H89" s="63"/>
    </row>
    <row r="90" spans="1:8" s="83" customFormat="1" ht="32.25" customHeight="1" x14ac:dyDescent="0.2">
      <c r="A90" s="84" t="s">
        <v>168</v>
      </c>
      <c r="B90" s="71" t="s">
        <v>31</v>
      </c>
      <c r="C90" s="67" t="s">
        <v>169</v>
      </c>
      <c r="D90" s="57" t="s">
        <v>2</v>
      </c>
      <c r="E90" s="68" t="s">
        <v>32</v>
      </c>
      <c r="F90" s="82">
        <v>2000</v>
      </c>
      <c r="G90" s="74"/>
      <c r="H90" s="63">
        <f t="shared" ref="H90:H92" si="17">ROUND(G90*F90,2)</f>
        <v>0</v>
      </c>
    </row>
    <row r="91" spans="1:8" s="83" customFormat="1" ht="42" customHeight="1" x14ac:dyDescent="0.2">
      <c r="A91" s="84" t="s">
        <v>33</v>
      </c>
      <c r="B91" s="66" t="s">
        <v>282</v>
      </c>
      <c r="C91" s="67" t="s">
        <v>34</v>
      </c>
      <c r="D91" s="81" t="s">
        <v>186</v>
      </c>
      <c r="E91" s="68" t="s">
        <v>28</v>
      </c>
      <c r="F91" s="82">
        <v>400</v>
      </c>
      <c r="G91" s="74"/>
      <c r="H91" s="63">
        <f t="shared" si="17"/>
        <v>0</v>
      </c>
    </row>
    <row r="92" spans="1:8" s="72" customFormat="1" ht="30" customHeight="1" x14ac:dyDescent="0.2">
      <c r="A92" s="65" t="s">
        <v>35</v>
      </c>
      <c r="B92" s="66" t="s">
        <v>283</v>
      </c>
      <c r="C92" s="67" t="s">
        <v>36</v>
      </c>
      <c r="D92" s="81" t="s">
        <v>186</v>
      </c>
      <c r="E92" s="68" t="s">
        <v>30</v>
      </c>
      <c r="F92" s="82">
        <v>100</v>
      </c>
      <c r="G92" s="74"/>
      <c r="H92" s="63">
        <f t="shared" si="17"/>
        <v>0</v>
      </c>
    </row>
    <row r="93" spans="1:8" s="83" customFormat="1" ht="30" customHeight="1" x14ac:dyDescent="0.2">
      <c r="A93" s="84" t="s">
        <v>187</v>
      </c>
      <c r="B93" s="66" t="s">
        <v>284</v>
      </c>
      <c r="C93" s="67" t="s">
        <v>188</v>
      </c>
      <c r="D93" s="81" t="s">
        <v>186</v>
      </c>
      <c r="E93" s="68"/>
      <c r="F93" s="82"/>
      <c r="G93" s="70"/>
      <c r="H93" s="63"/>
    </row>
    <row r="94" spans="1:8" s="83" customFormat="1" ht="30" customHeight="1" x14ac:dyDescent="0.2">
      <c r="A94" s="65" t="s">
        <v>189</v>
      </c>
      <c r="B94" s="71" t="s">
        <v>31</v>
      </c>
      <c r="C94" s="67" t="s">
        <v>190</v>
      </c>
      <c r="D94" s="57" t="s">
        <v>2</v>
      </c>
      <c r="E94" s="68" t="s">
        <v>37</v>
      </c>
      <c r="F94" s="82">
        <v>1</v>
      </c>
      <c r="G94" s="74"/>
      <c r="H94" s="63">
        <f t="shared" ref="H94:H95" si="18">ROUND(G94*F94,2)</f>
        <v>0</v>
      </c>
    </row>
    <row r="95" spans="1:8" s="72" customFormat="1" ht="31.5" customHeight="1" x14ac:dyDescent="0.2">
      <c r="A95" s="84" t="s">
        <v>96</v>
      </c>
      <c r="B95" s="66" t="s">
        <v>285</v>
      </c>
      <c r="C95" s="67" t="s">
        <v>98</v>
      </c>
      <c r="D95" s="57" t="s">
        <v>99</v>
      </c>
      <c r="E95" s="68" t="s">
        <v>30</v>
      </c>
      <c r="F95" s="82">
        <v>1600</v>
      </c>
      <c r="G95" s="74"/>
      <c r="H95" s="63">
        <f t="shared" si="18"/>
        <v>0</v>
      </c>
    </row>
    <row r="96" spans="1:8" ht="36" customHeight="1" x14ac:dyDescent="0.2">
      <c r="A96" s="20"/>
      <c r="B96" s="16"/>
      <c r="C96" s="34" t="s">
        <v>369</v>
      </c>
      <c r="D96" s="10"/>
      <c r="E96" s="7"/>
      <c r="F96" s="10"/>
      <c r="G96" s="20"/>
      <c r="H96" s="23"/>
    </row>
    <row r="97" spans="1:8" s="83" customFormat="1" ht="30" customHeight="1" x14ac:dyDescent="0.2">
      <c r="A97" s="85" t="s">
        <v>66</v>
      </c>
      <c r="B97" s="66" t="s">
        <v>286</v>
      </c>
      <c r="C97" s="67" t="s">
        <v>67</v>
      </c>
      <c r="D97" s="81" t="s">
        <v>444</v>
      </c>
      <c r="E97" s="68"/>
      <c r="F97" s="82"/>
      <c r="G97" s="70"/>
      <c r="H97" s="63"/>
    </row>
    <row r="98" spans="1:8" s="72" customFormat="1" ht="30" customHeight="1" x14ac:dyDescent="0.2">
      <c r="A98" s="85" t="s">
        <v>68</v>
      </c>
      <c r="B98" s="71" t="s">
        <v>31</v>
      </c>
      <c r="C98" s="67" t="s">
        <v>69</v>
      </c>
      <c r="D98" s="57" t="s">
        <v>2</v>
      </c>
      <c r="E98" s="68" t="s">
        <v>30</v>
      </c>
      <c r="F98" s="82">
        <v>1600</v>
      </c>
      <c r="G98" s="74"/>
      <c r="H98" s="63">
        <f>ROUND(G98*F98,2)</f>
        <v>0</v>
      </c>
    </row>
    <row r="99" spans="1:8" s="72" customFormat="1" ht="30" customHeight="1" x14ac:dyDescent="0.2">
      <c r="A99" s="85" t="s">
        <v>39</v>
      </c>
      <c r="B99" s="66" t="s">
        <v>290</v>
      </c>
      <c r="C99" s="67" t="s">
        <v>40</v>
      </c>
      <c r="D99" s="57" t="s">
        <v>191</v>
      </c>
      <c r="E99" s="68"/>
      <c r="F99" s="82"/>
      <c r="G99" s="70"/>
      <c r="H99" s="63"/>
    </row>
    <row r="100" spans="1:8" s="72" customFormat="1" ht="30" customHeight="1" x14ac:dyDescent="0.2">
      <c r="A100" s="85" t="s">
        <v>192</v>
      </c>
      <c r="B100" s="71" t="s">
        <v>31</v>
      </c>
      <c r="C100" s="67" t="s">
        <v>193</v>
      </c>
      <c r="D100" s="57" t="s">
        <v>2</v>
      </c>
      <c r="E100" s="68" t="s">
        <v>37</v>
      </c>
      <c r="F100" s="82">
        <v>150</v>
      </c>
      <c r="G100" s="74"/>
      <c r="H100" s="63">
        <f>ROUND(G100*F100,2)</f>
        <v>0</v>
      </c>
    </row>
    <row r="101" spans="1:8" s="72" customFormat="1" ht="30" customHeight="1" x14ac:dyDescent="0.2">
      <c r="A101" s="85" t="s">
        <v>41</v>
      </c>
      <c r="B101" s="66" t="s">
        <v>292</v>
      </c>
      <c r="C101" s="67" t="s">
        <v>42</v>
      </c>
      <c r="D101" s="57" t="s">
        <v>191</v>
      </c>
      <c r="E101" s="68"/>
      <c r="F101" s="82"/>
      <c r="G101" s="70"/>
      <c r="H101" s="63"/>
    </row>
    <row r="102" spans="1:8" s="72" customFormat="1" ht="30" customHeight="1" x14ac:dyDescent="0.2">
      <c r="A102" s="85" t="s">
        <v>43</v>
      </c>
      <c r="B102" s="71" t="s">
        <v>31</v>
      </c>
      <c r="C102" s="67" t="s">
        <v>44</v>
      </c>
      <c r="D102" s="57" t="s">
        <v>2</v>
      </c>
      <c r="E102" s="68" t="s">
        <v>37</v>
      </c>
      <c r="F102" s="82">
        <v>30</v>
      </c>
      <c r="G102" s="74"/>
      <c r="H102" s="63">
        <f>ROUND(G102*F102,2)</f>
        <v>0</v>
      </c>
    </row>
    <row r="103" spans="1:8" s="72" customFormat="1" ht="30" customHeight="1" x14ac:dyDescent="0.2">
      <c r="A103" s="85" t="s">
        <v>45</v>
      </c>
      <c r="B103" s="71" t="s">
        <v>38</v>
      </c>
      <c r="C103" s="67" t="s">
        <v>46</v>
      </c>
      <c r="D103" s="57" t="s">
        <v>2</v>
      </c>
      <c r="E103" s="68" t="s">
        <v>37</v>
      </c>
      <c r="F103" s="82">
        <v>60</v>
      </c>
      <c r="G103" s="74"/>
      <c r="H103" s="63">
        <f>ROUND(G103*F103,2)</f>
        <v>0</v>
      </c>
    </row>
    <row r="104" spans="1:8" s="83" customFormat="1" ht="31.5" customHeight="1" x14ac:dyDescent="0.2">
      <c r="A104" s="85" t="s">
        <v>170</v>
      </c>
      <c r="B104" s="66" t="s">
        <v>293</v>
      </c>
      <c r="C104" s="67" t="s">
        <v>171</v>
      </c>
      <c r="D104" s="57" t="s">
        <v>105</v>
      </c>
      <c r="E104" s="68"/>
      <c r="F104" s="82"/>
      <c r="G104" s="70"/>
      <c r="H104" s="63"/>
    </row>
    <row r="105" spans="1:8" s="72" customFormat="1" ht="30" customHeight="1" x14ac:dyDescent="0.2">
      <c r="A105" s="85" t="s">
        <v>172</v>
      </c>
      <c r="B105" s="71" t="s">
        <v>31</v>
      </c>
      <c r="C105" s="67" t="s">
        <v>106</v>
      </c>
      <c r="D105" s="57" t="s">
        <v>2</v>
      </c>
      <c r="E105" s="68" t="s">
        <v>30</v>
      </c>
      <c r="F105" s="82">
        <v>340</v>
      </c>
      <c r="G105" s="74"/>
      <c r="H105" s="63">
        <f t="shared" ref="H105" si="19">ROUND(G105*F105,2)</f>
        <v>0</v>
      </c>
    </row>
    <row r="106" spans="1:8" s="83" customFormat="1" ht="31.5" customHeight="1" x14ac:dyDescent="0.2">
      <c r="A106" s="85" t="s">
        <v>258</v>
      </c>
      <c r="B106" s="66" t="s">
        <v>294</v>
      </c>
      <c r="C106" s="67" t="s">
        <v>259</v>
      </c>
      <c r="D106" s="57" t="s">
        <v>105</v>
      </c>
      <c r="E106" s="68"/>
      <c r="F106" s="82"/>
      <c r="G106" s="70"/>
      <c r="H106" s="63"/>
    </row>
    <row r="107" spans="1:8" s="72" customFormat="1" ht="30" customHeight="1" x14ac:dyDescent="0.2">
      <c r="A107" s="85" t="s">
        <v>260</v>
      </c>
      <c r="B107" s="71" t="s">
        <v>31</v>
      </c>
      <c r="C107" s="67" t="s">
        <v>106</v>
      </c>
      <c r="D107" s="57" t="s">
        <v>261</v>
      </c>
      <c r="E107" s="68"/>
      <c r="F107" s="82"/>
      <c r="G107" s="70"/>
      <c r="H107" s="63"/>
    </row>
    <row r="108" spans="1:8" s="72" customFormat="1" ht="30" customHeight="1" x14ac:dyDescent="0.2">
      <c r="A108" s="85" t="s">
        <v>264</v>
      </c>
      <c r="B108" s="73" t="s">
        <v>107</v>
      </c>
      <c r="C108" s="67" t="s">
        <v>265</v>
      </c>
      <c r="D108" s="57"/>
      <c r="E108" s="68" t="s">
        <v>30</v>
      </c>
      <c r="F108" s="82">
        <v>15</v>
      </c>
      <c r="G108" s="74"/>
      <c r="H108" s="63">
        <f t="shared" ref="H108:H109" si="20">ROUND(G108*F108,2)</f>
        <v>0</v>
      </c>
    </row>
    <row r="109" spans="1:8" s="83" customFormat="1" ht="31.5" customHeight="1" x14ac:dyDescent="0.2">
      <c r="A109" s="85" t="s">
        <v>289</v>
      </c>
      <c r="B109" s="66" t="s">
        <v>295</v>
      </c>
      <c r="C109" s="67" t="s">
        <v>291</v>
      </c>
      <c r="D109" s="57" t="s">
        <v>105</v>
      </c>
      <c r="E109" s="68" t="s">
        <v>30</v>
      </c>
      <c r="F109" s="69">
        <v>25</v>
      </c>
      <c r="G109" s="74"/>
      <c r="H109" s="63">
        <f t="shared" si="20"/>
        <v>0</v>
      </c>
    </row>
    <row r="110" spans="1:8" s="72" customFormat="1" ht="30" customHeight="1" x14ac:dyDescent="0.2">
      <c r="A110" s="85" t="s">
        <v>119</v>
      </c>
      <c r="B110" s="66" t="s">
        <v>296</v>
      </c>
      <c r="C110" s="67" t="s">
        <v>121</v>
      </c>
      <c r="D110" s="57" t="s">
        <v>199</v>
      </c>
      <c r="E110" s="68" t="s">
        <v>37</v>
      </c>
      <c r="F110" s="69">
        <v>10</v>
      </c>
      <c r="G110" s="74"/>
      <c r="H110" s="63">
        <f>ROUND(G110*F110,2)</f>
        <v>0</v>
      </c>
    </row>
    <row r="111" spans="1:8" ht="36" customHeight="1" x14ac:dyDescent="0.2">
      <c r="A111" s="20"/>
      <c r="B111" s="6"/>
      <c r="C111" s="34" t="s">
        <v>20</v>
      </c>
      <c r="D111" s="10"/>
      <c r="E111" s="8"/>
      <c r="F111" s="8"/>
      <c r="G111" s="20"/>
      <c r="H111" s="23"/>
    </row>
    <row r="112" spans="1:8" s="83" customFormat="1" ht="31.5" customHeight="1" x14ac:dyDescent="0.2">
      <c r="A112" s="65" t="s">
        <v>77</v>
      </c>
      <c r="B112" s="66" t="s">
        <v>297</v>
      </c>
      <c r="C112" s="67" t="s">
        <v>78</v>
      </c>
      <c r="D112" s="57" t="s">
        <v>217</v>
      </c>
      <c r="E112" s="68"/>
      <c r="F112" s="69"/>
      <c r="G112" s="70"/>
      <c r="H112" s="64"/>
    </row>
    <row r="113" spans="1:8" s="83" customFormat="1" ht="54" customHeight="1" x14ac:dyDescent="0.2">
      <c r="A113" s="65" t="s">
        <v>211</v>
      </c>
      <c r="B113" s="71" t="s">
        <v>31</v>
      </c>
      <c r="C113" s="67" t="s">
        <v>376</v>
      </c>
      <c r="D113" s="57"/>
      <c r="E113" s="68" t="s">
        <v>30</v>
      </c>
      <c r="F113" s="69">
        <v>1380</v>
      </c>
      <c r="G113" s="74"/>
      <c r="H113" s="63">
        <f t="shared" ref="H113:H114" si="21">ROUND(G113*F113,2)</f>
        <v>0</v>
      </c>
    </row>
    <row r="114" spans="1:8" s="83" customFormat="1" ht="42" customHeight="1" x14ac:dyDescent="0.2">
      <c r="A114" s="65" t="s">
        <v>211</v>
      </c>
      <c r="B114" s="71" t="s">
        <v>38</v>
      </c>
      <c r="C114" s="67" t="s">
        <v>375</v>
      </c>
      <c r="D114" s="57"/>
      <c r="E114" s="68" t="s">
        <v>30</v>
      </c>
      <c r="F114" s="69">
        <v>100</v>
      </c>
      <c r="G114" s="74"/>
      <c r="H114" s="63">
        <f t="shared" si="21"/>
        <v>0</v>
      </c>
    </row>
    <row r="115" spans="1:8" s="83" customFormat="1" ht="43.9" customHeight="1" x14ac:dyDescent="0.2">
      <c r="A115" s="65" t="s">
        <v>52</v>
      </c>
      <c r="B115" s="66" t="s">
        <v>298</v>
      </c>
      <c r="C115" s="67" t="s">
        <v>53</v>
      </c>
      <c r="D115" s="57" t="s">
        <v>217</v>
      </c>
      <c r="E115" s="68"/>
      <c r="F115" s="69"/>
      <c r="G115" s="70"/>
      <c r="H115" s="64"/>
    </row>
    <row r="116" spans="1:8" s="72" customFormat="1" ht="43.9" customHeight="1" x14ac:dyDescent="0.2">
      <c r="A116" s="65" t="s">
        <v>124</v>
      </c>
      <c r="B116" s="71" t="s">
        <v>31</v>
      </c>
      <c r="C116" s="67" t="s">
        <v>378</v>
      </c>
      <c r="D116" s="57" t="s">
        <v>125</v>
      </c>
      <c r="E116" s="68" t="s">
        <v>47</v>
      </c>
      <c r="F116" s="82">
        <v>30</v>
      </c>
      <c r="G116" s="74"/>
      <c r="H116" s="63">
        <f t="shared" ref="H116:H117" si="22">ROUND(G116*F116,2)</f>
        <v>0</v>
      </c>
    </row>
    <row r="117" spans="1:8" s="72" customFormat="1" ht="43.9" customHeight="1" x14ac:dyDescent="0.2">
      <c r="A117" s="65" t="s">
        <v>124</v>
      </c>
      <c r="B117" s="71" t="s">
        <v>38</v>
      </c>
      <c r="C117" s="67" t="s">
        <v>212</v>
      </c>
      <c r="D117" s="57" t="s">
        <v>125</v>
      </c>
      <c r="E117" s="68" t="s">
        <v>47</v>
      </c>
      <c r="F117" s="82">
        <v>100</v>
      </c>
      <c r="G117" s="74"/>
      <c r="H117" s="63">
        <f t="shared" si="22"/>
        <v>0</v>
      </c>
    </row>
    <row r="118" spans="1:8" s="72" customFormat="1" ht="43.9" customHeight="1" x14ac:dyDescent="0.2">
      <c r="A118" s="65" t="s">
        <v>126</v>
      </c>
      <c r="B118" s="71" t="s">
        <v>48</v>
      </c>
      <c r="C118" s="67" t="s">
        <v>127</v>
      </c>
      <c r="D118" s="57" t="s">
        <v>113</v>
      </c>
      <c r="E118" s="68" t="s">
        <v>47</v>
      </c>
      <c r="F118" s="82">
        <v>18</v>
      </c>
      <c r="G118" s="74"/>
      <c r="H118" s="63">
        <f>ROUND(G118*F118,2)</f>
        <v>0</v>
      </c>
    </row>
    <row r="119" spans="1:8" s="72" customFormat="1" ht="43.9" customHeight="1" x14ac:dyDescent="0.2">
      <c r="A119" s="65" t="s">
        <v>54</v>
      </c>
      <c r="B119" s="71" t="s">
        <v>61</v>
      </c>
      <c r="C119" s="67" t="s">
        <v>130</v>
      </c>
      <c r="D119" s="57" t="s">
        <v>131</v>
      </c>
      <c r="E119" s="68" t="s">
        <v>47</v>
      </c>
      <c r="F119" s="82">
        <v>28</v>
      </c>
      <c r="G119" s="74"/>
      <c r="H119" s="63">
        <f t="shared" ref="H119:H122" si="23">ROUND(G119*F119,2)</f>
        <v>0</v>
      </c>
    </row>
    <row r="120" spans="1:8" s="83" customFormat="1" ht="43.9" customHeight="1" x14ac:dyDescent="0.2">
      <c r="A120" s="65" t="s">
        <v>215</v>
      </c>
      <c r="B120" s="66" t="s">
        <v>299</v>
      </c>
      <c r="C120" s="67" t="s">
        <v>216</v>
      </c>
      <c r="D120" s="57" t="s">
        <v>217</v>
      </c>
      <c r="E120" s="68" t="s">
        <v>47</v>
      </c>
      <c r="F120" s="69">
        <v>350</v>
      </c>
      <c r="G120" s="74"/>
      <c r="H120" s="63">
        <f t="shared" si="23"/>
        <v>0</v>
      </c>
    </row>
    <row r="121" spans="1:8" s="83" customFormat="1" ht="30" customHeight="1" x14ac:dyDescent="0.2">
      <c r="A121" s="65"/>
      <c r="B121" s="66" t="s">
        <v>300</v>
      </c>
      <c r="C121" s="67" t="s">
        <v>384</v>
      </c>
      <c r="D121" s="57" t="s">
        <v>182</v>
      </c>
      <c r="E121" s="68" t="s">
        <v>30</v>
      </c>
      <c r="F121" s="69">
        <v>390</v>
      </c>
      <c r="G121" s="74"/>
      <c r="H121" s="63">
        <f t="shared" si="23"/>
        <v>0</v>
      </c>
    </row>
    <row r="122" spans="1:8" s="72" customFormat="1" ht="30" customHeight="1" x14ac:dyDescent="0.2">
      <c r="A122" s="65" t="s">
        <v>383</v>
      </c>
      <c r="B122" s="66" t="s">
        <v>301</v>
      </c>
      <c r="C122" s="67" t="s">
        <v>218</v>
      </c>
      <c r="D122" s="57" t="s">
        <v>443</v>
      </c>
      <c r="E122" s="68" t="s">
        <v>30</v>
      </c>
      <c r="F122" s="69">
        <v>30</v>
      </c>
      <c r="G122" s="74"/>
      <c r="H122" s="63">
        <f t="shared" si="23"/>
        <v>0</v>
      </c>
    </row>
    <row r="123" spans="1:8" s="72" customFormat="1" ht="43.9" customHeight="1" x14ac:dyDescent="0.2">
      <c r="A123" s="65" t="s">
        <v>350</v>
      </c>
      <c r="B123" s="66" t="s">
        <v>302</v>
      </c>
      <c r="C123" s="67" t="s">
        <v>351</v>
      </c>
      <c r="D123" s="57" t="s">
        <v>385</v>
      </c>
      <c r="E123" s="86"/>
      <c r="F123" s="82"/>
      <c r="G123" s="70"/>
      <c r="H123" s="64"/>
    </row>
    <row r="124" spans="1:8" s="72" customFormat="1" ht="30" customHeight="1" x14ac:dyDescent="0.2">
      <c r="A124" s="65" t="s">
        <v>354</v>
      </c>
      <c r="B124" s="71" t="s">
        <v>31</v>
      </c>
      <c r="C124" s="67" t="s">
        <v>70</v>
      </c>
      <c r="D124" s="57"/>
      <c r="E124" s="68"/>
      <c r="F124" s="82"/>
      <c r="G124" s="70"/>
      <c r="H124" s="64"/>
    </row>
    <row r="125" spans="1:8" s="72" customFormat="1" ht="30" customHeight="1" x14ac:dyDescent="0.2">
      <c r="A125" s="65" t="s">
        <v>355</v>
      </c>
      <c r="B125" s="73" t="s">
        <v>107</v>
      </c>
      <c r="C125" s="67" t="s">
        <v>133</v>
      </c>
      <c r="D125" s="57"/>
      <c r="E125" s="68" t="s">
        <v>32</v>
      </c>
      <c r="F125" s="82">
        <v>20</v>
      </c>
      <c r="G125" s="74"/>
      <c r="H125" s="63">
        <f>ROUND(G125*F125,2)</f>
        <v>0</v>
      </c>
    </row>
    <row r="126" spans="1:8" ht="48" customHeight="1" x14ac:dyDescent="0.2">
      <c r="A126" s="20"/>
      <c r="B126" s="6"/>
      <c r="C126" s="34" t="s">
        <v>22</v>
      </c>
      <c r="D126" s="10"/>
      <c r="E126" s="9"/>
      <c r="F126" s="8"/>
      <c r="G126" s="20"/>
      <c r="H126" s="23"/>
    </row>
    <row r="127" spans="1:8" s="83" customFormat="1" ht="30" customHeight="1" x14ac:dyDescent="0.2">
      <c r="A127" s="65" t="s">
        <v>136</v>
      </c>
      <c r="B127" s="66" t="s">
        <v>303</v>
      </c>
      <c r="C127" s="67" t="s">
        <v>138</v>
      </c>
      <c r="D127" s="57" t="s">
        <v>139</v>
      </c>
      <c r="E127" s="68"/>
      <c r="F127" s="69"/>
      <c r="G127" s="70"/>
      <c r="H127" s="64"/>
    </row>
    <row r="128" spans="1:8" s="83" customFormat="1" ht="30" customHeight="1" x14ac:dyDescent="0.2">
      <c r="A128" s="65" t="s">
        <v>348</v>
      </c>
      <c r="B128" s="71" t="s">
        <v>31</v>
      </c>
      <c r="C128" s="67" t="s">
        <v>141</v>
      </c>
      <c r="D128" s="57"/>
      <c r="E128" s="68" t="s">
        <v>37</v>
      </c>
      <c r="F128" s="69">
        <v>1</v>
      </c>
      <c r="G128" s="74"/>
      <c r="H128" s="63">
        <f>ROUND(G128*F128,2)</f>
        <v>0</v>
      </c>
    </row>
    <row r="129" spans="1:8" s="72" customFormat="1" ht="30" customHeight="1" x14ac:dyDescent="0.2">
      <c r="A129" s="65" t="s">
        <v>142</v>
      </c>
      <c r="B129" s="66" t="s">
        <v>304</v>
      </c>
      <c r="C129" s="67" t="s">
        <v>144</v>
      </c>
      <c r="D129" s="57" t="s">
        <v>139</v>
      </c>
      <c r="E129" s="68"/>
      <c r="F129" s="69"/>
      <c r="G129" s="70"/>
      <c r="H129" s="64"/>
    </row>
    <row r="130" spans="1:8" s="72" customFormat="1" ht="30" customHeight="1" x14ac:dyDescent="0.2">
      <c r="A130" s="65" t="s">
        <v>145</v>
      </c>
      <c r="B130" s="71" t="s">
        <v>31</v>
      </c>
      <c r="C130" s="67" t="s">
        <v>146</v>
      </c>
      <c r="D130" s="57"/>
      <c r="E130" s="68"/>
      <c r="F130" s="69"/>
      <c r="G130" s="70"/>
      <c r="H130" s="64"/>
    </row>
    <row r="131" spans="1:8" s="72" customFormat="1" ht="43.9" customHeight="1" x14ac:dyDescent="0.2">
      <c r="A131" s="65" t="s">
        <v>220</v>
      </c>
      <c r="B131" s="73" t="s">
        <v>107</v>
      </c>
      <c r="C131" s="67" t="s">
        <v>387</v>
      </c>
      <c r="D131" s="57"/>
      <c r="E131" s="68" t="s">
        <v>47</v>
      </c>
      <c r="F131" s="69">
        <v>9</v>
      </c>
      <c r="G131" s="74"/>
      <c r="H131" s="63">
        <f>ROUND(G131*F131,2)</f>
        <v>0</v>
      </c>
    </row>
    <row r="132" spans="1:8" s="87" customFormat="1" ht="31.5" customHeight="1" x14ac:dyDescent="0.2">
      <c r="A132" s="65" t="s">
        <v>79</v>
      </c>
      <c r="B132" s="66" t="s">
        <v>305</v>
      </c>
      <c r="C132" s="79" t="s">
        <v>274</v>
      </c>
      <c r="D132" s="80" t="s">
        <v>280</v>
      </c>
      <c r="E132" s="68"/>
      <c r="F132" s="69"/>
      <c r="G132" s="70"/>
      <c r="H132" s="64"/>
    </row>
    <row r="133" spans="1:8" s="72" customFormat="1" ht="43.9" customHeight="1" x14ac:dyDescent="0.2">
      <c r="A133" s="65" t="s">
        <v>80</v>
      </c>
      <c r="B133" s="71" t="s">
        <v>31</v>
      </c>
      <c r="C133" s="75" t="s">
        <v>339</v>
      </c>
      <c r="D133" s="57"/>
      <c r="E133" s="68" t="s">
        <v>37</v>
      </c>
      <c r="F133" s="69">
        <v>2</v>
      </c>
      <c r="G133" s="74"/>
      <c r="H133" s="63">
        <f>ROUND(G133*F133,2)</f>
        <v>0</v>
      </c>
    </row>
    <row r="134" spans="1:8" s="72" customFormat="1" ht="43.9" customHeight="1" x14ac:dyDescent="0.2">
      <c r="A134" s="65" t="s">
        <v>81</v>
      </c>
      <c r="B134" s="71" t="s">
        <v>38</v>
      </c>
      <c r="C134" s="75" t="s">
        <v>340</v>
      </c>
      <c r="D134" s="57"/>
      <c r="E134" s="68" t="s">
        <v>37</v>
      </c>
      <c r="F134" s="69">
        <v>2</v>
      </c>
      <c r="G134" s="74"/>
      <c r="H134" s="63">
        <f>ROUND(G134*F134,2)</f>
        <v>0</v>
      </c>
    </row>
    <row r="135" spans="1:8" s="87" customFormat="1" ht="30" customHeight="1" x14ac:dyDescent="0.2">
      <c r="A135" s="65" t="s">
        <v>223</v>
      </c>
      <c r="B135" s="66" t="s">
        <v>306</v>
      </c>
      <c r="C135" s="88" t="s">
        <v>225</v>
      </c>
      <c r="D135" s="57" t="s">
        <v>139</v>
      </c>
      <c r="E135" s="68"/>
      <c r="F135" s="69"/>
      <c r="G135" s="70"/>
      <c r="H135" s="64"/>
    </row>
    <row r="136" spans="1:8" s="87" customFormat="1" ht="30" customHeight="1" x14ac:dyDescent="0.2">
      <c r="A136" s="65" t="s">
        <v>226</v>
      </c>
      <c r="B136" s="71" t="s">
        <v>31</v>
      </c>
      <c r="C136" s="88" t="s">
        <v>227</v>
      </c>
      <c r="D136" s="57"/>
      <c r="E136" s="68" t="s">
        <v>37</v>
      </c>
      <c r="F136" s="69">
        <v>1</v>
      </c>
      <c r="G136" s="74"/>
      <c r="H136" s="63">
        <f>ROUND(G136*F136,2)</f>
        <v>0</v>
      </c>
    </row>
    <row r="137" spans="1:8" s="83" customFormat="1" ht="30" customHeight="1" x14ac:dyDescent="0.2">
      <c r="A137" s="65" t="s">
        <v>229</v>
      </c>
      <c r="B137" s="66" t="s">
        <v>307</v>
      </c>
      <c r="C137" s="67" t="s">
        <v>231</v>
      </c>
      <c r="D137" s="57" t="s">
        <v>139</v>
      </c>
      <c r="E137" s="68" t="s">
        <v>37</v>
      </c>
      <c r="F137" s="69">
        <v>2</v>
      </c>
      <c r="G137" s="74"/>
      <c r="H137" s="63">
        <f t="shared" ref="H137" si="24">ROUND(G137*F137,2)</f>
        <v>0</v>
      </c>
    </row>
    <row r="138" spans="1:8" ht="36" customHeight="1" x14ac:dyDescent="0.2">
      <c r="A138" s="20"/>
      <c r="B138" s="12"/>
      <c r="C138" s="34" t="s">
        <v>23</v>
      </c>
      <c r="D138" s="10"/>
      <c r="E138" s="9"/>
      <c r="F138" s="8"/>
      <c r="G138" s="20"/>
      <c r="H138" s="23"/>
    </row>
    <row r="139" spans="1:8" s="72" customFormat="1" ht="43.9" customHeight="1" x14ac:dyDescent="0.2">
      <c r="A139" s="65" t="s">
        <v>57</v>
      </c>
      <c r="B139" s="66" t="s">
        <v>308</v>
      </c>
      <c r="C139" s="75" t="s">
        <v>279</v>
      </c>
      <c r="D139" s="80" t="s">
        <v>280</v>
      </c>
      <c r="E139" s="68" t="s">
        <v>37</v>
      </c>
      <c r="F139" s="69">
        <v>1</v>
      </c>
      <c r="G139" s="74"/>
      <c r="H139" s="63">
        <f>ROUND(G139*F139,2)</f>
        <v>0</v>
      </c>
    </row>
    <row r="140" spans="1:8" s="72" customFormat="1" ht="30" customHeight="1" x14ac:dyDescent="0.2">
      <c r="A140" s="65" t="s">
        <v>71</v>
      </c>
      <c r="B140" s="66" t="s">
        <v>309</v>
      </c>
      <c r="C140" s="67" t="s">
        <v>82</v>
      </c>
      <c r="D140" s="57" t="s">
        <v>139</v>
      </c>
      <c r="E140" s="68"/>
      <c r="F140" s="69"/>
      <c r="G140" s="78"/>
      <c r="H140" s="64"/>
    </row>
    <row r="141" spans="1:8" s="72" customFormat="1" ht="30" customHeight="1" x14ac:dyDescent="0.2">
      <c r="A141" s="65" t="s">
        <v>83</v>
      </c>
      <c r="B141" s="71" t="s">
        <v>31</v>
      </c>
      <c r="C141" s="67" t="s">
        <v>159</v>
      </c>
      <c r="D141" s="57"/>
      <c r="E141" s="68" t="s">
        <v>72</v>
      </c>
      <c r="F141" s="89">
        <v>1</v>
      </c>
      <c r="G141" s="74"/>
      <c r="H141" s="63">
        <f>ROUND(G141*F141,2)</f>
        <v>0</v>
      </c>
    </row>
    <row r="142" spans="1:8" ht="36" customHeight="1" x14ac:dyDescent="0.2">
      <c r="A142" s="20"/>
      <c r="B142" s="16"/>
      <c r="C142" s="34" t="s">
        <v>24</v>
      </c>
      <c r="D142" s="10"/>
      <c r="E142" s="7"/>
      <c r="F142" s="10"/>
      <c r="G142" s="20"/>
      <c r="H142" s="23"/>
    </row>
    <row r="143" spans="1:8" s="83" customFormat="1" ht="30" customHeight="1" x14ac:dyDescent="0.2">
      <c r="A143" s="85" t="s">
        <v>62</v>
      </c>
      <c r="B143" s="66" t="s">
        <v>310</v>
      </c>
      <c r="C143" s="67" t="s">
        <v>63</v>
      </c>
      <c r="D143" s="57" t="s">
        <v>166</v>
      </c>
      <c r="E143" s="68"/>
      <c r="F143" s="82"/>
      <c r="G143" s="70"/>
      <c r="H143" s="63"/>
    </row>
    <row r="144" spans="1:8" s="72" customFormat="1" ht="30" customHeight="1" x14ac:dyDescent="0.2">
      <c r="A144" s="85" t="s">
        <v>64</v>
      </c>
      <c r="B144" s="71" t="s">
        <v>31</v>
      </c>
      <c r="C144" s="67" t="s">
        <v>167</v>
      </c>
      <c r="D144" s="57"/>
      <c r="E144" s="68" t="s">
        <v>30</v>
      </c>
      <c r="F144" s="82">
        <v>120</v>
      </c>
      <c r="G144" s="74"/>
      <c r="H144" s="63">
        <f>ROUND(G144*F144,2)</f>
        <v>0</v>
      </c>
    </row>
    <row r="145" spans="1:8" s="42" customFormat="1" ht="30" customHeight="1" thickBot="1" x14ac:dyDescent="0.25">
      <c r="A145" s="43"/>
      <c r="B145" s="38" t="str">
        <f>B85</f>
        <v>B</v>
      </c>
      <c r="C145" s="94" t="str">
        <f>C85</f>
        <v>YORK AVE - OSBORNE ST N TO MEMORIAL BLVD CONCRETE RECONSTRUCTION</v>
      </c>
      <c r="D145" s="95"/>
      <c r="E145" s="95"/>
      <c r="F145" s="96"/>
      <c r="G145" s="43" t="s">
        <v>17</v>
      </c>
      <c r="H145" s="43">
        <f>SUM(H85:H144)</f>
        <v>0</v>
      </c>
    </row>
    <row r="146" spans="1:8" s="42" customFormat="1" ht="30" customHeight="1" thickTop="1" x14ac:dyDescent="0.2">
      <c r="A146" s="40"/>
      <c r="B146" s="39" t="s">
        <v>14</v>
      </c>
      <c r="C146" s="91" t="s">
        <v>372</v>
      </c>
      <c r="D146" s="92"/>
      <c r="E146" s="92"/>
      <c r="F146" s="93"/>
      <c r="G146" s="40"/>
      <c r="H146" s="41"/>
    </row>
    <row r="147" spans="1:8" ht="36" customHeight="1" x14ac:dyDescent="0.2">
      <c r="A147" s="20"/>
      <c r="B147" s="16"/>
      <c r="C147" s="33" t="s">
        <v>19</v>
      </c>
      <c r="D147" s="10"/>
      <c r="E147" s="8" t="s">
        <v>2</v>
      </c>
      <c r="F147" s="8" t="s">
        <v>2</v>
      </c>
      <c r="G147" s="20" t="s">
        <v>2</v>
      </c>
      <c r="H147" s="23"/>
    </row>
    <row r="148" spans="1:8" s="83" customFormat="1" ht="42" customHeight="1" x14ac:dyDescent="0.2">
      <c r="A148" s="84" t="s">
        <v>33</v>
      </c>
      <c r="B148" s="66" t="s">
        <v>252</v>
      </c>
      <c r="C148" s="67" t="s">
        <v>34</v>
      </c>
      <c r="D148" s="81" t="s">
        <v>186</v>
      </c>
      <c r="E148" s="68" t="s">
        <v>28</v>
      </c>
      <c r="F148" s="82">
        <v>60</v>
      </c>
      <c r="G148" s="74"/>
      <c r="H148" s="63">
        <f t="shared" ref="H148" si="25">ROUND(G148*F148,2)</f>
        <v>0</v>
      </c>
    </row>
    <row r="149" spans="1:8" ht="36" customHeight="1" x14ac:dyDescent="0.2">
      <c r="A149" s="20"/>
      <c r="B149" s="16"/>
      <c r="C149" s="34" t="s">
        <v>369</v>
      </c>
      <c r="D149" s="10"/>
      <c r="E149" s="7"/>
      <c r="F149" s="10"/>
      <c r="G149" s="20"/>
      <c r="H149" s="23"/>
    </row>
    <row r="150" spans="1:8" s="83" customFormat="1" ht="30" customHeight="1" x14ac:dyDescent="0.2">
      <c r="A150" s="85" t="s">
        <v>66</v>
      </c>
      <c r="B150" s="66" t="s">
        <v>253</v>
      </c>
      <c r="C150" s="67" t="s">
        <v>67</v>
      </c>
      <c r="D150" s="81" t="s">
        <v>186</v>
      </c>
      <c r="E150" s="68"/>
      <c r="F150" s="82"/>
      <c r="G150" s="70"/>
      <c r="H150" s="63"/>
    </row>
    <row r="151" spans="1:8" s="72" customFormat="1" ht="30" customHeight="1" x14ac:dyDescent="0.2">
      <c r="A151" s="85" t="s">
        <v>68</v>
      </c>
      <c r="B151" s="71" t="s">
        <v>31</v>
      </c>
      <c r="C151" s="67" t="s">
        <v>69</v>
      </c>
      <c r="D151" s="57" t="s">
        <v>2</v>
      </c>
      <c r="E151" s="68" t="s">
        <v>30</v>
      </c>
      <c r="F151" s="82">
        <v>25</v>
      </c>
      <c r="G151" s="74"/>
      <c r="H151" s="63">
        <f>ROUND(G151*F151,2)</f>
        <v>0</v>
      </c>
    </row>
    <row r="152" spans="1:8" s="72" customFormat="1" ht="31.5" customHeight="1" x14ac:dyDescent="0.2">
      <c r="A152" s="85" t="s">
        <v>394</v>
      </c>
      <c r="B152" s="66" t="s">
        <v>254</v>
      </c>
      <c r="C152" s="67" t="s">
        <v>395</v>
      </c>
      <c r="D152" s="57" t="s">
        <v>191</v>
      </c>
      <c r="E152" s="68"/>
      <c r="F152" s="82"/>
      <c r="G152" s="70"/>
      <c r="H152" s="63"/>
    </row>
    <row r="153" spans="1:8" s="72" customFormat="1" ht="31.5" customHeight="1" x14ac:dyDescent="0.2">
      <c r="A153" s="85" t="s">
        <v>396</v>
      </c>
      <c r="B153" s="71" t="s">
        <v>31</v>
      </c>
      <c r="C153" s="67" t="s">
        <v>397</v>
      </c>
      <c r="D153" s="57" t="s">
        <v>2</v>
      </c>
      <c r="E153" s="68" t="s">
        <v>30</v>
      </c>
      <c r="F153" s="82">
        <v>450</v>
      </c>
      <c r="G153" s="74"/>
      <c r="H153" s="63">
        <f>ROUND(G153*F153,2)</f>
        <v>0</v>
      </c>
    </row>
    <row r="154" spans="1:8" s="72" customFormat="1" ht="43.9" customHeight="1" x14ac:dyDescent="0.2">
      <c r="A154" s="85" t="s">
        <v>398</v>
      </c>
      <c r="B154" s="66" t="s">
        <v>311</v>
      </c>
      <c r="C154" s="67" t="s">
        <v>399</v>
      </c>
      <c r="D154" s="57" t="s">
        <v>191</v>
      </c>
      <c r="E154" s="68"/>
      <c r="F154" s="82"/>
      <c r="G154" s="70"/>
      <c r="H154" s="63"/>
    </row>
    <row r="155" spans="1:8" s="72" customFormat="1" ht="31.5" customHeight="1" x14ac:dyDescent="0.2">
      <c r="A155" s="85" t="s">
        <v>400</v>
      </c>
      <c r="B155" s="71" t="s">
        <v>31</v>
      </c>
      <c r="C155" s="67" t="s">
        <v>401</v>
      </c>
      <c r="D155" s="57" t="s">
        <v>2</v>
      </c>
      <c r="E155" s="68" t="s">
        <v>30</v>
      </c>
      <c r="F155" s="82">
        <v>25</v>
      </c>
      <c r="G155" s="74"/>
      <c r="H155" s="63">
        <f t="shared" ref="H155:H156" si="26">ROUND(G155*F155,2)</f>
        <v>0</v>
      </c>
    </row>
    <row r="156" spans="1:8" s="72" customFormat="1" ht="31.5" customHeight="1" x14ac:dyDescent="0.2">
      <c r="A156" s="85" t="s">
        <v>402</v>
      </c>
      <c r="B156" s="71" t="s">
        <v>38</v>
      </c>
      <c r="C156" s="67" t="s">
        <v>403</v>
      </c>
      <c r="D156" s="57" t="s">
        <v>2</v>
      </c>
      <c r="E156" s="68" t="s">
        <v>30</v>
      </c>
      <c r="F156" s="82">
        <v>125</v>
      </c>
      <c r="G156" s="74"/>
      <c r="H156" s="63">
        <f t="shared" si="26"/>
        <v>0</v>
      </c>
    </row>
    <row r="157" spans="1:8" s="72" customFormat="1" ht="30" customHeight="1" x14ac:dyDescent="0.2">
      <c r="A157" s="85" t="s">
        <v>39</v>
      </c>
      <c r="B157" s="66" t="s">
        <v>312</v>
      </c>
      <c r="C157" s="67" t="s">
        <v>40</v>
      </c>
      <c r="D157" s="57" t="s">
        <v>191</v>
      </c>
      <c r="E157" s="68"/>
      <c r="F157" s="82"/>
      <c r="G157" s="70"/>
      <c r="H157" s="63"/>
    </row>
    <row r="158" spans="1:8" s="72" customFormat="1" ht="30" customHeight="1" x14ac:dyDescent="0.2">
      <c r="A158" s="85" t="s">
        <v>192</v>
      </c>
      <c r="B158" s="71" t="s">
        <v>31</v>
      </c>
      <c r="C158" s="67" t="s">
        <v>193</v>
      </c>
      <c r="D158" s="57" t="s">
        <v>2</v>
      </c>
      <c r="E158" s="68" t="s">
        <v>37</v>
      </c>
      <c r="F158" s="82">
        <v>550</v>
      </c>
      <c r="G158" s="74"/>
      <c r="H158" s="63">
        <f>ROUND(G158*F158,2)</f>
        <v>0</v>
      </c>
    </row>
    <row r="159" spans="1:8" s="72" customFormat="1" ht="30" customHeight="1" x14ac:dyDescent="0.2">
      <c r="A159" s="85" t="s">
        <v>41</v>
      </c>
      <c r="B159" s="66" t="s">
        <v>313</v>
      </c>
      <c r="C159" s="67" t="s">
        <v>42</v>
      </c>
      <c r="D159" s="57" t="s">
        <v>191</v>
      </c>
      <c r="E159" s="68"/>
      <c r="F159" s="82"/>
      <c r="G159" s="70"/>
      <c r="H159" s="63"/>
    </row>
    <row r="160" spans="1:8" s="72" customFormat="1" ht="30" customHeight="1" x14ac:dyDescent="0.2">
      <c r="A160" s="85" t="s">
        <v>45</v>
      </c>
      <c r="B160" s="71" t="s">
        <v>31</v>
      </c>
      <c r="C160" s="67" t="s">
        <v>46</v>
      </c>
      <c r="D160" s="57" t="s">
        <v>2</v>
      </c>
      <c r="E160" s="68" t="s">
        <v>37</v>
      </c>
      <c r="F160" s="82">
        <v>750</v>
      </c>
      <c r="G160" s="74"/>
      <c r="H160" s="63">
        <f>ROUND(G160*F160,2)</f>
        <v>0</v>
      </c>
    </row>
    <row r="161" spans="1:8" s="83" customFormat="1" ht="31.5" customHeight="1" x14ac:dyDescent="0.2">
      <c r="A161" s="85" t="s">
        <v>170</v>
      </c>
      <c r="B161" s="66" t="s">
        <v>314</v>
      </c>
      <c r="C161" s="67" t="s">
        <v>171</v>
      </c>
      <c r="D161" s="57" t="s">
        <v>105</v>
      </c>
      <c r="E161" s="68"/>
      <c r="F161" s="82"/>
      <c r="G161" s="70"/>
      <c r="H161" s="63"/>
    </row>
    <row r="162" spans="1:8" s="72" customFormat="1" ht="30" customHeight="1" x14ac:dyDescent="0.2">
      <c r="A162" s="85" t="s">
        <v>172</v>
      </c>
      <c r="B162" s="71" t="s">
        <v>31</v>
      </c>
      <c r="C162" s="67" t="s">
        <v>106</v>
      </c>
      <c r="D162" s="57" t="s">
        <v>2</v>
      </c>
      <c r="E162" s="68" t="s">
        <v>30</v>
      </c>
      <c r="F162" s="82">
        <v>400</v>
      </c>
      <c r="G162" s="74"/>
      <c r="H162" s="63">
        <f t="shared" ref="H162" si="27">ROUND(G162*F162,2)</f>
        <v>0</v>
      </c>
    </row>
    <row r="163" spans="1:8" s="83" customFormat="1" ht="31.5" customHeight="1" x14ac:dyDescent="0.2">
      <c r="A163" s="85" t="s">
        <v>258</v>
      </c>
      <c r="B163" s="66" t="s">
        <v>315</v>
      </c>
      <c r="C163" s="67" t="s">
        <v>259</v>
      </c>
      <c r="D163" s="57" t="s">
        <v>105</v>
      </c>
      <c r="E163" s="68"/>
      <c r="F163" s="82"/>
      <c r="G163" s="70"/>
      <c r="H163" s="63"/>
    </row>
    <row r="164" spans="1:8" s="72" customFormat="1" ht="30" customHeight="1" x14ac:dyDescent="0.2">
      <c r="A164" s="85" t="s">
        <v>404</v>
      </c>
      <c r="B164" s="71" t="s">
        <v>31</v>
      </c>
      <c r="C164" s="67" t="s">
        <v>194</v>
      </c>
      <c r="D164" s="57" t="s">
        <v>203</v>
      </c>
      <c r="E164" s="68" t="s">
        <v>30</v>
      </c>
      <c r="F164" s="82">
        <v>70</v>
      </c>
      <c r="G164" s="74"/>
      <c r="H164" s="63">
        <f>ROUND(G164*F164,2)</f>
        <v>0</v>
      </c>
    </row>
    <row r="165" spans="1:8" s="72" customFormat="1" ht="30" customHeight="1" x14ac:dyDescent="0.2">
      <c r="A165" s="85" t="s">
        <v>405</v>
      </c>
      <c r="B165" s="71" t="s">
        <v>38</v>
      </c>
      <c r="C165" s="67" t="s">
        <v>195</v>
      </c>
      <c r="D165" s="57" t="s">
        <v>207</v>
      </c>
      <c r="E165" s="68" t="s">
        <v>30</v>
      </c>
      <c r="F165" s="82">
        <v>20</v>
      </c>
      <c r="G165" s="74"/>
      <c r="H165" s="63">
        <f>ROUND(G165*F165,2)</f>
        <v>0</v>
      </c>
    </row>
    <row r="166" spans="1:8" s="72" customFormat="1" ht="30" customHeight="1" x14ac:dyDescent="0.2">
      <c r="A166" s="85" t="s">
        <v>260</v>
      </c>
      <c r="B166" s="71" t="s">
        <v>48</v>
      </c>
      <c r="C166" s="67" t="s">
        <v>106</v>
      </c>
      <c r="D166" s="57" t="s">
        <v>261</v>
      </c>
      <c r="E166" s="68"/>
      <c r="F166" s="82"/>
      <c r="G166" s="70"/>
      <c r="H166" s="63"/>
    </row>
    <row r="167" spans="1:8" s="72" customFormat="1" ht="30" customHeight="1" x14ac:dyDescent="0.2">
      <c r="A167" s="85" t="s">
        <v>262</v>
      </c>
      <c r="B167" s="73" t="s">
        <v>107</v>
      </c>
      <c r="C167" s="67" t="s">
        <v>263</v>
      </c>
      <c r="D167" s="57"/>
      <c r="E167" s="68" t="s">
        <v>30</v>
      </c>
      <c r="F167" s="82">
        <v>20</v>
      </c>
      <c r="G167" s="74"/>
      <c r="H167" s="63">
        <f t="shared" ref="H167:H170" si="28">ROUND(G167*F167,2)</f>
        <v>0</v>
      </c>
    </row>
    <row r="168" spans="1:8" s="72" customFormat="1" ht="30" customHeight="1" x14ac:dyDescent="0.2">
      <c r="A168" s="85" t="s">
        <v>264</v>
      </c>
      <c r="B168" s="73" t="s">
        <v>108</v>
      </c>
      <c r="C168" s="67" t="s">
        <v>265</v>
      </c>
      <c r="D168" s="57"/>
      <c r="E168" s="68" t="s">
        <v>30</v>
      </c>
      <c r="F168" s="82">
        <v>40</v>
      </c>
      <c r="G168" s="74"/>
      <c r="H168" s="63">
        <f t="shared" si="28"/>
        <v>0</v>
      </c>
    </row>
    <row r="169" spans="1:8" s="72" customFormat="1" ht="30" customHeight="1" x14ac:dyDescent="0.2">
      <c r="A169" s="85" t="s">
        <v>287</v>
      </c>
      <c r="B169" s="73" t="s">
        <v>109</v>
      </c>
      <c r="C169" s="67" t="s">
        <v>288</v>
      </c>
      <c r="D169" s="57" t="s">
        <v>2</v>
      </c>
      <c r="E169" s="68" t="s">
        <v>30</v>
      </c>
      <c r="F169" s="82">
        <v>40</v>
      </c>
      <c r="G169" s="74"/>
      <c r="H169" s="63">
        <f t="shared" si="28"/>
        <v>0</v>
      </c>
    </row>
    <row r="170" spans="1:8" s="72" customFormat="1" ht="30" customHeight="1" x14ac:dyDescent="0.2">
      <c r="A170" s="85" t="s">
        <v>406</v>
      </c>
      <c r="B170" s="71" t="s">
        <v>61</v>
      </c>
      <c r="C170" s="67" t="s">
        <v>196</v>
      </c>
      <c r="D170" s="57" t="s">
        <v>210</v>
      </c>
      <c r="E170" s="68" t="s">
        <v>30</v>
      </c>
      <c r="F170" s="82">
        <v>10</v>
      </c>
      <c r="G170" s="74"/>
      <c r="H170" s="63">
        <f t="shared" si="28"/>
        <v>0</v>
      </c>
    </row>
    <row r="171" spans="1:8" s="83" customFormat="1" ht="30" customHeight="1" x14ac:dyDescent="0.2">
      <c r="A171" s="85" t="s">
        <v>266</v>
      </c>
      <c r="B171" s="66" t="s">
        <v>316</v>
      </c>
      <c r="C171" s="67" t="s">
        <v>267</v>
      </c>
      <c r="D171" s="57" t="s">
        <v>268</v>
      </c>
      <c r="E171" s="68"/>
      <c r="F171" s="82"/>
      <c r="G171" s="70"/>
      <c r="H171" s="63"/>
    </row>
    <row r="172" spans="1:8" s="72" customFormat="1" ht="30" customHeight="1" x14ac:dyDescent="0.2">
      <c r="A172" s="85" t="s">
        <v>407</v>
      </c>
      <c r="B172" s="71" t="s">
        <v>31</v>
      </c>
      <c r="C172" s="67" t="s">
        <v>408</v>
      </c>
      <c r="D172" s="57" t="s">
        <v>2</v>
      </c>
      <c r="E172" s="68" t="s">
        <v>47</v>
      </c>
      <c r="F172" s="82">
        <v>10</v>
      </c>
      <c r="G172" s="74"/>
      <c r="H172" s="63">
        <f>ROUND(G172*F172,2)</f>
        <v>0</v>
      </c>
    </row>
    <row r="173" spans="1:8" s="72" customFormat="1" ht="30" customHeight="1" x14ac:dyDescent="0.2">
      <c r="A173" s="85" t="s">
        <v>110</v>
      </c>
      <c r="B173" s="66" t="s">
        <v>317</v>
      </c>
      <c r="C173" s="67" t="s">
        <v>49</v>
      </c>
      <c r="D173" s="57" t="s">
        <v>268</v>
      </c>
      <c r="E173" s="68"/>
      <c r="F173" s="82"/>
      <c r="G173" s="70"/>
      <c r="H173" s="63"/>
    </row>
    <row r="174" spans="1:8" s="72" customFormat="1" ht="30" customHeight="1" x14ac:dyDescent="0.2">
      <c r="A174" s="85" t="s">
        <v>337</v>
      </c>
      <c r="B174" s="71" t="s">
        <v>31</v>
      </c>
      <c r="C174" s="67" t="s">
        <v>414</v>
      </c>
      <c r="D174" s="57" t="s">
        <v>338</v>
      </c>
      <c r="E174" s="68"/>
      <c r="F174" s="82"/>
      <c r="G174" s="78"/>
      <c r="H174" s="63"/>
    </row>
    <row r="175" spans="1:8" s="72" customFormat="1" ht="30" customHeight="1" x14ac:dyDescent="0.2">
      <c r="A175" s="85" t="s">
        <v>345</v>
      </c>
      <c r="B175" s="73" t="s">
        <v>107</v>
      </c>
      <c r="C175" s="67" t="s">
        <v>346</v>
      </c>
      <c r="D175" s="57"/>
      <c r="E175" s="68" t="s">
        <v>47</v>
      </c>
      <c r="F175" s="82">
        <v>20</v>
      </c>
      <c r="G175" s="74"/>
      <c r="H175" s="63">
        <f>ROUND(G175*F175,2)</f>
        <v>0</v>
      </c>
    </row>
    <row r="176" spans="1:8" s="72" customFormat="1" ht="30" customHeight="1" x14ac:dyDescent="0.2">
      <c r="A176" s="85" t="s">
        <v>409</v>
      </c>
      <c r="B176" s="73" t="s">
        <v>108</v>
      </c>
      <c r="C176" s="67" t="s">
        <v>410</v>
      </c>
      <c r="D176" s="57"/>
      <c r="E176" s="68" t="s">
        <v>47</v>
      </c>
      <c r="F176" s="82">
        <v>120</v>
      </c>
      <c r="G176" s="74"/>
      <c r="H176" s="63">
        <f>ROUND(G176*F176,2)</f>
        <v>0</v>
      </c>
    </row>
    <row r="177" spans="1:8" s="72" customFormat="1" ht="30" customHeight="1" x14ac:dyDescent="0.2">
      <c r="A177" s="85" t="s">
        <v>411</v>
      </c>
      <c r="B177" s="73" t="s">
        <v>412</v>
      </c>
      <c r="C177" s="67" t="s">
        <v>413</v>
      </c>
      <c r="D177" s="57" t="s">
        <v>2</v>
      </c>
      <c r="E177" s="68" t="s">
        <v>47</v>
      </c>
      <c r="F177" s="82">
        <v>130</v>
      </c>
      <c r="G177" s="74"/>
      <c r="H177" s="63">
        <f>ROUND(G177*F177,2)</f>
        <v>0</v>
      </c>
    </row>
    <row r="178" spans="1:8" s="72" customFormat="1" ht="30" customHeight="1" x14ac:dyDescent="0.2">
      <c r="A178" s="85" t="s">
        <v>112</v>
      </c>
      <c r="B178" s="71" t="s">
        <v>38</v>
      </c>
      <c r="C178" s="67" t="s">
        <v>197</v>
      </c>
      <c r="D178" s="57" t="s">
        <v>113</v>
      </c>
      <c r="E178" s="68" t="s">
        <v>47</v>
      </c>
      <c r="F178" s="82">
        <v>25</v>
      </c>
      <c r="G178" s="74"/>
      <c r="H178" s="63">
        <f>ROUND(G178*F178,2)</f>
        <v>0</v>
      </c>
    </row>
    <row r="179" spans="1:8" s="72" customFormat="1" ht="30" customHeight="1" x14ac:dyDescent="0.2">
      <c r="A179" s="85" t="s">
        <v>415</v>
      </c>
      <c r="B179" s="71" t="s">
        <v>48</v>
      </c>
      <c r="C179" s="67" t="s">
        <v>416</v>
      </c>
      <c r="D179" s="57" t="s">
        <v>114</v>
      </c>
      <c r="E179" s="68" t="s">
        <v>47</v>
      </c>
      <c r="F179" s="82">
        <v>47</v>
      </c>
      <c r="G179" s="74"/>
      <c r="H179" s="63">
        <f t="shared" ref="H179" si="29">ROUND(G179*F179,2)</f>
        <v>0</v>
      </c>
    </row>
    <row r="180" spans="1:8" s="83" customFormat="1" ht="30" customHeight="1" x14ac:dyDescent="0.2">
      <c r="A180" s="85" t="s">
        <v>115</v>
      </c>
      <c r="B180" s="66" t="s">
        <v>318</v>
      </c>
      <c r="C180" s="67" t="s">
        <v>117</v>
      </c>
      <c r="D180" s="57" t="s">
        <v>270</v>
      </c>
      <c r="E180" s="68"/>
      <c r="F180" s="82"/>
      <c r="G180" s="70"/>
      <c r="H180" s="63"/>
    </row>
    <row r="181" spans="1:8" s="72" customFormat="1" ht="30" customHeight="1" x14ac:dyDescent="0.2">
      <c r="A181" s="85" t="s">
        <v>118</v>
      </c>
      <c r="B181" s="71" t="s">
        <v>31</v>
      </c>
      <c r="C181" s="67" t="s">
        <v>271</v>
      </c>
      <c r="D181" s="57" t="s">
        <v>2</v>
      </c>
      <c r="E181" s="68" t="s">
        <v>30</v>
      </c>
      <c r="F181" s="82">
        <v>5300</v>
      </c>
      <c r="G181" s="74"/>
      <c r="H181" s="63">
        <f t="shared" ref="H181:H183" si="30">ROUND(G181*F181,2)</f>
        <v>0</v>
      </c>
    </row>
    <row r="182" spans="1:8" s="72" customFormat="1" ht="30" customHeight="1" x14ac:dyDescent="0.2">
      <c r="A182" s="85" t="s">
        <v>272</v>
      </c>
      <c r="B182" s="71" t="s">
        <v>38</v>
      </c>
      <c r="C182" s="67" t="s">
        <v>273</v>
      </c>
      <c r="D182" s="57" t="s">
        <v>2</v>
      </c>
      <c r="E182" s="68" t="s">
        <v>30</v>
      </c>
      <c r="F182" s="82">
        <v>3800</v>
      </c>
      <c r="G182" s="74"/>
      <c r="H182" s="63">
        <f t="shared" si="30"/>
        <v>0</v>
      </c>
    </row>
    <row r="183" spans="1:8" s="83" customFormat="1" ht="30" customHeight="1" x14ac:dyDescent="0.2">
      <c r="A183" s="85" t="s">
        <v>417</v>
      </c>
      <c r="B183" s="66" t="s">
        <v>319</v>
      </c>
      <c r="C183" s="67" t="s">
        <v>418</v>
      </c>
      <c r="D183" s="57" t="s">
        <v>200</v>
      </c>
      <c r="E183" s="68" t="s">
        <v>30</v>
      </c>
      <c r="F183" s="69">
        <v>2500</v>
      </c>
      <c r="G183" s="74"/>
      <c r="H183" s="63">
        <f t="shared" si="30"/>
        <v>0</v>
      </c>
    </row>
    <row r="184" spans="1:8" s="72" customFormat="1" ht="30" customHeight="1" x14ac:dyDescent="0.2">
      <c r="A184" s="85" t="s">
        <v>119</v>
      </c>
      <c r="B184" s="66" t="s">
        <v>320</v>
      </c>
      <c r="C184" s="67" t="s">
        <v>121</v>
      </c>
      <c r="D184" s="57" t="s">
        <v>199</v>
      </c>
      <c r="E184" s="68" t="s">
        <v>37</v>
      </c>
      <c r="F184" s="69">
        <v>7</v>
      </c>
      <c r="G184" s="74"/>
      <c r="H184" s="63">
        <f>ROUND(G184*F184,2)</f>
        <v>0</v>
      </c>
    </row>
    <row r="185" spans="1:8" ht="36" customHeight="1" x14ac:dyDescent="0.2">
      <c r="A185" s="20"/>
      <c r="B185" s="6"/>
      <c r="C185" s="34" t="s">
        <v>20</v>
      </c>
      <c r="D185" s="10"/>
      <c r="E185" s="8"/>
      <c r="F185" s="8"/>
      <c r="G185" s="20"/>
      <c r="H185" s="23"/>
    </row>
    <row r="186" spans="1:8" s="83" customFormat="1" ht="43.9" customHeight="1" x14ac:dyDescent="0.2">
      <c r="A186" s="65" t="s">
        <v>52</v>
      </c>
      <c r="B186" s="66" t="s">
        <v>321</v>
      </c>
      <c r="C186" s="67" t="s">
        <v>53</v>
      </c>
      <c r="D186" s="57" t="s">
        <v>217</v>
      </c>
      <c r="E186" s="68"/>
      <c r="F186" s="69"/>
      <c r="G186" s="70"/>
      <c r="H186" s="64"/>
    </row>
    <row r="187" spans="1:8" s="72" customFormat="1" ht="43.9" customHeight="1" x14ac:dyDescent="0.2">
      <c r="A187" s="65" t="s">
        <v>126</v>
      </c>
      <c r="B187" s="71" t="s">
        <v>31</v>
      </c>
      <c r="C187" s="67" t="s">
        <v>127</v>
      </c>
      <c r="D187" s="57" t="s">
        <v>113</v>
      </c>
      <c r="E187" s="68" t="s">
        <v>47</v>
      </c>
      <c r="F187" s="82">
        <v>20</v>
      </c>
      <c r="G187" s="74"/>
      <c r="H187" s="63">
        <f>ROUND(G187*F187,2)</f>
        <v>0</v>
      </c>
    </row>
    <row r="188" spans="1:8" s="72" customFormat="1" ht="43.9" customHeight="1" x14ac:dyDescent="0.2">
      <c r="A188" s="65" t="s">
        <v>54</v>
      </c>
      <c r="B188" s="71" t="s">
        <v>38</v>
      </c>
      <c r="C188" s="67" t="s">
        <v>130</v>
      </c>
      <c r="D188" s="57" t="s">
        <v>131</v>
      </c>
      <c r="E188" s="68" t="s">
        <v>47</v>
      </c>
      <c r="F188" s="82">
        <v>4</v>
      </c>
      <c r="G188" s="74"/>
      <c r="H188" s="63">
        <f t="shared" ref="H188:H190" si="31">ROUND(G188*F188,2)</f>
        <v>0</v>
      </c>
    </row>
    <row r="189" spans="1:8" s="83" customFormat="1" ht="30" customHeight="1" x14ac:dyDescent="0.2">
      <c r="A189" s="65"/>
      <c r="B189" s="66" t="s">
        <v>322</v>
      </c>
      <c r="C189" s="67" t="s">
        <v>384</v>
      </c>
      <c r="D189" s="57" t="s">
        <v>182</v>
      </c>
      <c r="E189" s="68" t="s">
        <v>30</v>
      </c>
      <c r="F189" s="69">
        <v>425</v>
      </c>
      <c r="G189" s="74"/>
      <c r="H189" s="63">
        <f t="shared" si="31"/>
        <v>0</v>
      </c>
    </row>
    <row r="190" spans="1:8" s="72" customFormat="1" ht="30" customHeight="1" x14ac:dyDescent="0.2">
      <c r="A190" s="65" t="s">
        <v>383</v>
      </c>
      <c r="B190" s="66" t="s">
        <v>323</v>
      </c>
      <c r="C190" s="67" t="s">
        <v>218</v>
      </c>
      <c r="D190" s="57" t="s">
        <v>443</v>
      </c>
      <c r="E190" s="68" t="s">
        <v>30</v>
      </c>
      <c r="F190" s="69">
        <v>55</v>
      </c>
      <c r="G190" s="74"/>
      <c r="H190" s="63">
        <f t="shared" si="31"/>
        <v>0</v>
      </c>
    </row>
    <row r="191" spans="1:8" s="72" customFormat="1" ht="43.9" customHeight="1" x14ac:dyDescent="0.2">
      <c r="A191" s="65" t="s">
        <v>350</v>
      </c>
      <c r="B191" s="66" t="s">
        <v>324</v>
      </c>
      <c r="C191" s="67" t="s">
        <v>351</v>
      </c>
      <c r="D191" s="57" t="s">
        <v>385</v>
      </c>
      <c r="E191" s="86"/>
      <c r="F191" s="82"/>
      <c r="G191" s="70"/>
      <c r="H191" s="64"/>
    </row>
    <row r="192" spans="1:8" s="72" customFormat="1" ht="30" customHeight="1" x14ac:dyDescent="0.2">
      <c r="A192" s="65" t="s">
        <v>352</v>
      </c>
      <c r="B192" s="71" t="s">
        <v>31</v>
      </c>
      <c r="C192" s="67" t="s">
        <v>269</v>
      </c>
      <c r="D192" s="57"/>
      <c r="E192" s="68"/>
      <c r="F192" s="82"/>
      <c r="G192" s="70"/>
      <c r="H192" s="64"/>
    </row>
    <row r="193" spans="1:8" s="72" customFormat="1" ht="30" customHeight="1" x14ac:dyDescent="0.2">
      <c r="A193" s="65" t="s">
        <v>353</v>
      </c>
      <c r="B193" s="73" t="s">
        <v>107</v>
      </c>
      <c r="C193" s="67" t="s">
        <v>133</v>
      </c>
      <c r="D193" s="57"/>
      <c r="E193" s="68" t="s">
        <v>32</v>
      </c>
      <c r="F193" s="82">
        <v>1700</v>
      </c>
      <c r="G193" s="74"/>
      <c r="H193" s="63">
        <f>ROUND(G193*F193,2)</f>
        <v>0</v>
      </c>
    </row>
    <row r="194" spans="1:8" s="72" customFormat="1" ht="30" customHeight="1" x14ac:dyDescent="0.2">
      <c r="A194" s="65" t="s">
        <v>354</v>
      </c>
      <c r="B194" s="71" t="s">
        <v>38</v>
      </c>
      <c r="C194" s="67" t="s">
        <v>70</v>
      </c>
      <c r="D194" s="57"/>
      <c r="E194" s="68"/>
      <c r="F194" s="82"/>
      <c r="G194" s="70"/>
      <c r="H194" s="64"/>
    </row>
    <row r="195" spans="1:8" s="72" customFormat="1" ht="30" customHeight="1" x14ac:dyDescent="0.2">
      <c r="A195" s="65" t="s">
        <v>355</v>
      </c>
      <c r="B195" s="73" t="s">
        <v>107</v>
      </c>
      <c r="C195" s="67" t="s">
        <v>133</v>
      </c>
      <c r="D195" s="57"/>
      <c r="E195" s="68" t="s">
        <v>32</v>
      </c>
      <c r="F195" s="82">
        <v>150</v>
      </c>
      <c r="G195" s="74"/>
      <c r="H195" s="63">
        <f>ROUND(G195*F195,2)</f>
        <v>0</v>
      </c>
    </row>
    <row r="196" spans="1:8" ht="36" customHeight="1" x14ac:dyDescent="0.2">
      <c r="A196" s="20"/>
      <c r="B196" s="6"/>
      <c r="C196" s="34" t="s">
        <v>21</v>
      </c>
      <c r="D196" s="10"/>
      <c r="E196" s="9"/>
      <c r="F196" s="8"/>
      <c r="G196" s="20"/>
      <c r="H196" s="23"/>
    </row>
    <row r="197" spans="1:8" s="83" customFormat="1" ht="30" customHeight="1" x14ac:dyDescent="0.2">
      <c r="A197" s="65" t="s">
        <v>55</v>
      </c>
      <c r="B197" s="66" t="s">
        <v>325</v>
      </c>
      <c r="C197" s="67" t="s">
        <v>56</v>
      </c>
      <c r="D197" s="57" t="s">
        <v>135</v>
      </c>
      <c r="E197" s="68" t="s">
        <v>47</v>
      </c>
      <c r="F197" s="69">
        <v>1500</v>
      </c>
      <c r="G197" s="74"/>
      <c r="H197" s="63">
        <f>ROUND(G197*F197,2)</f>
        <v>0</v>
      </c>
    </row>
    <row r="198" spans="1:8" ht="48" customHeight="1" x14ac:dyDescent="0.2">
      <c r="A198" s="20"/>
      <c r="B198" s="6"/>
      <c r="C198" s="34" t="s">
        <v>22</v>
      </c>
      <c r="D198" s="10"/>
      <c r="E198" s="9"/>
      <c r="F198" s="8"/>
      <c r="G198" s="20"/>
      <c r="H198" s="23"/>
    </row>
    <row r="199" spans="1:8" s="83" customFormat="1" ht="30" customHeight="1" x14ac:dyDescent="0.2">
      <c r="A199" s="65" t="s">
        <v>136</v>
      </c>
      <c r="B199" s="66" t="s">
        <v>326</v>
      </c>
      <c r="C199" s="67" t="s">
        <v>138</v>
      </c>
      <c r="D199" s="57" t="s">
        <v>139</v>
      </c>
      <c r="E199" s="68"/>
      <c r="F199" s="69"/>
      <c r="G199" s="70"/>
      <c r="H199" s="64"/>
    </row>
    <row r="200" spans="1:8" s="83" customFormat="1" ht="30" customHeight="1" x14ac:dyDescent="0.2">
      <c r="A200" s="65" t="s">
        <v>140</v>
      </c>
      <c r="B200" s="71" t="s">
        <v>31</v>
      </c>
      <c r="C200" s="67" t="s">
        <v>219</v>
      </c>
      <c r="D200" s="57"/>
      <c r="E200" s="68" t="s">
        <v>37</v>
      </c>
      <c r="F200" s="69">
        <v>1</v>
      </c>
      <c r="G200" s="74"/>
      <c r="H200" s="63">
        <f>ROUND(G200*F200,2)</f>
        <v>0</v>
      </c>
    </row>
    <row r="201" spans="1:8" s="83" customFormat="1" ht="30" customHeight="1" x14ac:dyDescent="0.2">
      <c r="A201" s="65" t="s">
        <v>348</v>
      </c>
      <c r="B201" s="71" t="s">
        <v>38</v>
      </c>
      <c r="C201" s="67" t="s">
        <v>141</v>
      </c>
      <c r="D201" s="57"/>
      <c r="E201" s="68" t="s">
        <v>37</v>
      </c>
      <c r="F201" s="69">
        <v>1</v>
      </c>
      <c r="G201" s="74"/>
      <c r="H201" s="63">
        <f>ROUND(G201*F201,2)</f>
        <v>0</v>
      </c>
    </row>
    <row r="202" spans="1:8" s="72" customFormat="1" ht="30" customHeight="1" x14ac:dyDescent="0.2">
      <c r="A202" s="65" t="s">
        <v>142</v>
      </c>
      <c r="B202" s="66" t="s">
        <v>327</v>
      </c>
      <c r="C202" s="67" t="s">
        <v>144</v>
      </c>
      <c r="D202" s="57" t="s">
        <v>139</v>
      </c>
      <c r="E202" s="68"/>
      <c r="F202" s="69"/>
      <c r="G202" s="70"/>
      <c r="H202" s="64"/>
    </row>
    <row r="203" spans="1:8" s="72" customFormat="1" ht="30" customHeight="1" x14ac:dyDescent="0.2">
      <c r="A203" s="65" t="s">
        <v>145</v>
      </c>
      <c r="B203" s="71" t="s">
        <v>31</v>
      </c>
      <c r="C203" s="67" t="s">
        <v>146</v>
      </c>
      <c r="D203" s="57"/>
      <c r="E203" s="68"/>
      <c r="F203" s="69"/>
      <c r="G203" s="70"/>
      <c r="H203" s="64"/>
    </row>
    <row r="204" spans="1:8" s="72" customFormat="1" ht="43.9" customHeight="1" x14ac:dyDescent="0.2">
      <c r="A204" s="65" t="s">
        <v>220</v>
      </c>
      <c r="B204" s="73" t="s">
        <v>107</v>
      </c>
      <c r="C204" s="67" t="s">
        <v>387</v>
      </c>
      <c r="D204" s="57"/>
      <c r="E204" s="68" t="s">
        <v>47</v>
      </c>
      <c r="F204" s="69">
        <v>36</v>
      </c>
      <c r="G204" s="74"/>
      <c r="H204" s="63">
        <f>ROUND(G204*F204,2)</f>
        <v>0</v>
      </c>
    </row>
    <row r="205" spans="1:8" s="72" customFormat="1" ht="39.950000000000003" customHeight="1" x14ac:dyDescent="0.2">
      <c r="A205" s="65" t="s">
        <v>240</v>
      </c>
      <c r="B205" s="66" t="s">
        <v>328</v>
      </c>
      <c r="C205" s="67" t="s">
        <v>241</v>
      </c>
      <c r="D205" s="57" t="s">
        <v>139</v>
      </c>
      <c r="E205" s="68"/>
      <c r="F205" s="69"/>
      <c r="G205" s="70"/>
      <c r="H205" s="64"/>
    </row>
    <row r="206" spans="1:8" s="72" customFormat="1" ht="30" customHeight="1" x14ac:dyDescent="0.2">
      <c r="A206" s="65" t="s">
        <v>356</v>
      </c>
      <c r="B206" s="71" t="s">
        <v>31</v>
      </c>
      <c r="C206" s="67" t="s">
        <v>419</v>
      </c>
      <c r="D206" s="57"/>
      <c r="E206" s="68"/>
      <c r="F206" s="69"/>
      <c r="G206" s="70"/>
      <c r="H206" s="64"/>
    </row>
    <row r="207" spans="1:8" s="72" customFormat="1" ht="30" customHeight="1" x14ac:dyDescent="0.2">
      <c r="A207" s="65" t="s">
        <v>358</v>
      </c>
      <c r="B207" s="73" t="s">
        <v>107</v>
      </c>
      <c r="C207" s="67" t="s">
        <v>244</v>
      </c>
      <c r="D207" s="57"/>
      <c r="E207" s="68" t="s">
        <v>37</v>
      </c>
      <c r="F207" s="69">
        <v>1</v>
      </c>
      <c r="G207" s="74"/>
      <c r="H207" s="63">
        <f>ROUND(G207*F207,2)</f>
        <v>0</v>
      </c>
    </row>
    <row r="208" spans="1:8" s="72" customFormat="1" ht="30" customHeight="1" x14ac:dyDescent="0.2">
      <c r="A208" s="65" t="s">
        <v>356</v>
      </c>
      <c r="B208" s="71" t="s">
        <v>38</v>
      </c>
      <c r="C208" s="67" t="s">
        <v>420</v>
      </c>
      <c r="D208" s="57"/>
      <c r="E208" s="68"/>
      <c r="F208" s="69"/>
      <c r="G208" s="70"/>
      <c r="H208" s="64"/>
    </row>
    <row r="209" spans="1:8" s="72" customFormat="1" ht="30" customHeight="1" x14ac:dyDescent="0.2">
      <c r="A209" s="65" t="s">
        <v>358</v>
      </c>
      <c r="B209" s="73" t="s">
        <v>107</v>
      </c>
      <c r="C209" s="67" t="s">
        <v>244</v>
      </c>
      <c r="D209" s="57"/>
      <c r="E209" s="68" t="s">
        <v>37</v>
      </c>
      <c r="F209" s="69">
        <v>1</v>
      </c>
      <c r="G209" s="74"/>
      <c r="H209" s="63">
        <f>ROUND(G209*F209,2)</f>
        <v>0</v>
      </c>
    </row>
    <row r="210" spans="1:8" s="72" customFormat="1" ht="38.450000000000003" customHeight="1" x14ac:dyDescent="0.2">
      <c r="A210" s="65" t="s">
        <v>245</v>
      </c>
      <c r="B210" s="66" t="s">
        <v>329</v>
      </c>
      <c r="C210" s="75" t="s">
        <v>246</v>
      </c>
      <c r="D210" s="76" t="s">
        <v>421</v>
      </c>
      <c r="E210" s="68"/>
      <c r="F210" s="77"/>
      <c r="G210" s="70"/>
      <c r="H210" s="64"/>
    </row>
    <row r="211" spans="1:8" s="72" customFormat="1" ht="30" customHeight="1" x14ac:dyDescent="0.2">
      <c r="A211" s="65" t="s">
        <v>361</v>
      </c>
      <c r="B211" s="71" t="s">
        <v>31</v>
      </c>
      <c r="C211" s="67" t="s">
        <v>422</v>
      </c>
      <c r="D211" s="57"/>
      <c r="E211" s="68" t="s">
        <v>47</v>
      </c>
      <c r="F211" s="69">
        <v>60</v>
      </c>
      <c r="G211" s="74"/>
      <c r="H211" s="63">
        <f t="shared" ref="H211" si="32">ROUND(G211*F211,2)</f>
        <v>0</v>
      </c>
    </row>
    <row r="212" spans="1:8" s="87" customFormat="1" ht="31.5" customHeight="1" x14ac:dyDescent="0.2">
      <c r="A212" s="65" t="s">
        <v>79</v>
      </c>
      <c r="B212" s="66" t="s">
        <v>330</v>
      </c>
      <c r="C212" s="79" t="s">
        <v>274</v>
      </c>
      <c r="D212" s="80" t="s">
        <v>280</v>
      </c>
      <c r="E212" s="68"/>
      <c r="F212" s="69"/>
      <c r="G212" s="70"/>
      <c r="H212" s="64"/>
    </row>
    <row r="213" spans="1:8" s="72" customFormat="1" ht="43.9" customHeight="1" x14ac:dyDescent="0.2">
      <c r="A213" s="65" t="s">
        <v>80</v>
      </c>
      <c r="B213" s="71" t="s">
        <v>31</v>
      </c>
      <c r="C213" s="75" t="s">
        <v>339</v>
      </c>
      <c r="D213" s="57"/>
      <c r="E213" s="68" t="s">
        <v>37</v>
      </c>
      <c r="F213" s="69">
        <v>2</v>
      </c>
      <c r="G213" s="74"/>
      <c r="H213" s="63">
        <f>ROUND(G213*F213,2)</f>
        <v>0</v>
      </c>
    </row>
    <row r="214" spans="1:8" s="72" customFormat="1" ht="43.9" customHeight="1" x14ac:dyDescent="0.2">
      <c r="A214" s="65" t="s">
        <v>81</v>
      </c>
      <c r="B214" s="71" t="s">
        <v>38</v>
      </c>
      <c r="C214" s="75" t="s">
        <v>340</v>
      </c>
      <c r="D214" s="57"/>
      <c r="E214" s="68" t="s">
        <v>37</v>
      </c>
      <c r="F214" s="69">
        <v>2</v>
      </c>
      <c r="G214" s="74"/>
      <c r="H214" s="63">
        <f>ROUND(G214*F214,2)</f>
        <v>0</v>
      </c>
    </row>
    <row r="215" spans="1:8" s="72" customFormat="1" ht="31.5" customHeight="1" x14ac:dyDescent="0.2">
      <c r="A215" s="65" t="s">
        <v>275</v>
      </c>
      <c r="B215" s="71" t="s">
        <v>48</v>
      </c>
      <c r="C215" s="75" t="s">
        <v>276</v>
      </c>
      <c r="D215" s="57"/>
      <c r="E215" s="68" t="s">
        <v>37</v>
      </c>
      <c r="F215" s="69">
        <v>1</v>
      </c>
      <c r="G215" s="74"/>
      <c r="H215" s="63">
        <f>ROUND(G215*F215,2)</f>
        <v>0</v>
      </c>
    </row>
    <row r="216" spans="1:8" s="72" customFormat="1" ht="31.5" customHeight="1" x14ac:dyDescent="0.2">
      <c r="A216" s="65" t="s">
        <v>277</v>
      </c>
      <c r="B216" s="71" t="s">
        <v>61</v>
      </c>
      <c r="C216" s="75" t="s">
        <v>278</v>
      </c>
      <c r="D216" s="57"/>
      <c r="E216" s="68" t="s">
        <v>37</v>
      </c>
      <c r="F216" s="69">
        <v>1</v>
      </c>
      <c r="G216" s="74"/>
      <c r="H216" s="63">
        <f>ROUND(G216*F216,2)</f>
        <v>0</v>
      </c>
    </row>
    <row r="217" spans="1:8" s="87" customFormat="1" ht="30" customHeight="1" x14ac:dyDescent="0.2">
      <c r="A217" s="65" t="s">
        <v>148</v>
      </c>
      <c r="B217" s="66" t="s">
        <v>331</v>
      </c>
      <c r="C217" s="88" t="s">
        <v>150</v>
      </c>
      <c r="D217" s="57" t="s">
        <v>139</v>
      </c>
      <c r="E217" s="68"/>
      <c r="F217" s="69"/>
      <c r="G217" s="70"/>
      <c r="H217" s="64"/>
    </row>
    <row r="218" spans="1:8" s="72" customFormat="1" ht="31.5" customHeight="1" x14ac:dyDescent="0.2">
      <c r="A218" s="65" t="s">
        <v>179</v>
      </c>
      <c r="B218" s="73" t="s">
        <v>107</v>
      </c>
      <c r="C218" s="67" t="s">
        <v>392</v>
      </c>
      <c r="D218" s="57"/>
      <c r="E218" s="68" t="s">
        <v>37</v>
      </c>
      <c r="F218" s="69">
        <v>2</v>
      </c>
      <c r="G218" s="74"/>
      <c r="H218" s="63">
        <f t="shared" ref="H218:H220" si="33">ROUND(G218*F218,2)</f>
        <v>0</v>
      </c>
    </row>
    <row r="219" spans="1:8" s="83" customFormat="1" ht="30" customHeight="1" x14ac:dyDescent="0.2">
      <c r="A219" s="65" t="s">
        <v>229</v>
      </c>
      <c r="B219" s="66" t="s">
        <v>332</v>
      </c>
      <c r="C219" s="67" t="s">
        <v>231</v>
      </c>
      <c r="D219" s="57" t="s">
        <v>139</v>
      </c>
      <c r="E219" s="68" t="s">
        <v>37</v>
      </c>
      <c r="F219" s="69">
        <v>2</v>
      </c>
      <c r="G219" s="74"/>
      <c r="H219" s="63">
        <f t="shared" si="33"/>
        <v>0</v>
      </c>
    </row>
    <row r="220" spans="1:8" s="83" customFormat="1" ht="30" customHeight="1" x14ac:dyDescent="0.2">
      <c r="A220" s="65" t="s">
        <v>232</v>
      </c>
      <c r="B220" s="66" t="s">
        <v>362</v>
      </c>
      <c r="C220" s="67" t="s">
        <v>234</v>
      </c>
      <c r="D220" s="57" t="s">
        <v>139</v>
      </c>
      <c r="E220" s="68" t="s">
        <v>37</v>
      </c>
      <c r="F220" s="69">
        <v>1</v>
      </c>
      <c r="G220" s="74"/>
      <c r="H220" s="63">
        <f t="shared" si="33"/>
        <v>0</v>
      </c>
    </row>
    <row r="221" spans="1:8" ht="36" customHeight="1" x14ac:dyDescent="0.2">
      <c r="A221" s="20"/>
      <c r="B221" s="12"/>
      <c r="C221" s="34" t="s">
        <v>23</v>
      </c>
      <c r="D221" s="10"/>
      <c r="E221" s="9"/>
      <c r="F221" s="8"/>
      <c r="G221" s="20"/>
      <c r="H221" s="23"/>
    </row>
    <row r="222" spans="1:8" s="72" customFormat="1" ht="43.5" customHeight="1" x14ac:dyDescent="0.2">
      <c r="A222" s="65" t="s">
        <v>57</v>
      </c>
      <c r="B222" s="66" t="s">
        <v>363</v>
      </c>
      <c r="C222" s="75" t="s">
        <v>279</v>
      </c>
      <c r="D222" s="80" t="s">
        <v>280</v>
      </c>
      <c r="E222" s="68" t="s">
        <v>37</v>
      </c>
      <c r="F222" s="69">
        <v>5</v>
      </c>
      <c r="G222" s="74"/>
      <c r="H222" s="63">
        <f>ROUND(G222*F222,2)</f>
        <v>0</v>
      </c>
    </row>
    <row r="223" spans="1:8" s="72" customFormat="1" ht="30" customHeight="1" x14ac:dyDescent="0.2">
      <c r="A223" s="65" t="s">
        <v>71</v>
      </c>
      <c r="B223" s="66" t="s">
        <v>364</v>
      </c>
      <c r="C223" s="67" t="s">
        <v>82</v>
      </c>
      <c r="D223" s="57" t="s">
        <v>139</v>
      </c>
      <c r="E223" s="68"/>
      <c r="F223" s="69"/>
      <c r="G223" s="78"/>
      <c r="H223" s="64"/>
    </row>
    <row r="224" spans="1:8" s="72" customFormat="1" ht="30" customHeight="1" x14ac:dyDescent="0.2">
      <c r="A224" s="65" t="s">
        <v>83</v>
      </c>
      <c r="B224" s="71" t="s">
        <v>31</v>
      </c>
      <c r="C224" s="67" t="s">
        <v>159</v>
      </c>
      <c r="D224" s="57"/>
      <c r="E224" s="68" t="s">
        <v>72</v>
      </c>
      <c r="F224" s="89">
        <v>1</v>
      </c>
      <c r="G224" s="74"/>
      <c r="H224" s="63">
        <f>ROUND(G224*F224,2)</f>
        <v>0</v>
      </c>
    </row>
    <row r="225" spans="1:8" s="83" customFormat="1" ht="30" customHeight="1" x14ac:dyDescent="0.2">
      <c r="A225" s="65" t="s">
        <v>58</v>
      </c>
      <c r="B225" s="66" t="s">
        <v>365</v>
      </c>
      <c r="C225" s="75" t="s">
        <v>281</v>
      </c>
      <c r="D225" s="80" t="s">
        <v>280</v>
      </c>
      <c r="E225" s="68"/>
      <c r="F225" s="69"/>
      <c r="G225" s="70"/>
      <c r="H225" s="64"/>
    </row>
    <row r="226" spans="1:8" s="72" customFormat="1" ht="30" customHeight="1" x14ac:dyDescent="0.2">
      <c r="A226" s="65" t="s">
        <v>235</v>
      </c>
      <c r="B226" s="71" t="s">
        <v>31</v>
      </c>
      <c r="C226" s="67" t="s">
        <v>236</v>
      </c>
      <c r="D226" s="57"/>
      <c r="E226" s="68" t="s">
        <v>37</v>
      </c>
      <c r="F226" s="69">
        <v>5</v>
      </c>
      <c r="G226" s="74"/>
      <c r="H226" s="63">
        <f>ROUND(G226*F226,2)</f>
        <v>0</v>
      </c>
    </row>
    <row r="227" spans="1:8" s="72" customFormat="1" ht="30" customHeight="1" x14ac:dyDescent="0.2">
      <c r="A227" s="65" t="s">
        <v>59</v>
      </c>
      <c r="B227" s="71" t="s">
        <v>38</v>
      </c>
      <c r="C227" s="67" t="s">
        <v>161</v>
      </c>
      <c r="D227" s="57"/>
      <c r="E227" s="68" t="s">
        <v>37</v>
      </c>
      <c r="F227" s="69">
        <v>4</v>
      </c>
      <c r="G227" s="74"/>
      <c r="H227" s="63">
        <f>ROUND(G227*F227,2)</f>
        <v>0</v>
      </c>
    </row>
    <row r="228" spans="1:8" s="72" customFormat="1" ht="30" customHeight="1" x14ac:dyDescent="0.2">
      <c r="A228" s="65" t="s">
        <v>237</v>
      </c>
      <c r="B228" s="71" t="s">
        <v>48</v>
      </c>
      <c r="C228" s="67" t="s">
        <v>238</v>
      </c>
      <c r="D228" s="57"/>
      <c r="E228" s="68" t="s">
        <v>37</v>
      </c>
      <c r="F228" s="69">
        <v>1</v>
      </c>
      <c r="G228" s="74"/>
      <c r="H228" s="63">
        <f>ROUND(G228*F228,2)</f>
        <v>0</v>
      </c>
    </row>
    <row r="229" spans="1:8" s="72" customFormat="1" ht="30" customHeight="1" x14ac:dyDescent="0.2">
      <c r="A229" s="65" t="s">
        <v>60</v>
      </c>
      <c r="B229" s="71" t="s">
        <v>61</v>
      </c>
      <c r="C229" s="67" t="s">
        <v>183</v>
      </c>
      <c r="D229" s="57"/>
      <c r="E229" s="68" t="s">
        <v>37</v>
      </c>
      <c r="F229" s="69">
        <v>1</v>
      </c>
      <c r="G229" s="74"/>
      <c r="H229" s="63">
        <f>ROUND(G229*F229,2)</f>
        <v>0</v>
      </c>
    </row>
    <row r="230" spans="1:8" s="83" customFormat="1" ht="30" customHeight="1" x14ac:dyDescent="0.2">
      <c r="A230" s="65" t="s">
        <v>73</v>
      </c>
      <c r="B230" s="66" t="s">
        <v>366</v>
      </c>
      <c r="C230" s="67" t="s">
        <v>84</v>
      </c>
      <c r="D230" s="80" t="s">
        <v>280</v>
      </c>
      <c r="E230" s="68" t="s">
        <v>37</v>
      </c>
      <c r="F230" s="69">
        <v>6</v>
      </c>
      <c r="G230" s="74"/>
      <c r="H230" s="63">
        <f t="shared" ref="H230:H232" si="34">ROUND(G230*F230,2)</f>
        <v>0</v>
      </c>
    </row>
    <row r="231" spans="1:8" s="83" customFormat="1" ht="30" customHeight="1" x14ac:dyDescent="0.2">
      <c r="A231" s="65" t="s">
        <v>74</v>
      </c>
      <c r="B231" s="66" t="s">
        <v>367</v>
      </c>
      <c r="C231" s="67" t="s">
        <v>85</v>
      </c>
      <c r="D231" s="80" t="s">
        <v>280</v>
      </c>
      <c r="E231" s="68" t="s">
        <v>37</v>
      </c>
      <c r="F231" s="69">
        <v>2</v>
      </c>
      <c r="G231" s="74"/>
      <c r="H231" s="63">
        <f t="shared" si="34"/>
        <v>0</v>
      </c>
    </row>
    <row r="232" spans="1:8" s="72" customFormat="1" ht="30" customHeight="1" x14ac:dyDescent="0.2">
      <c r="A232" s="65" t="s">
        <v>75</v>
      </c>
      <c r="B232" s="66" t="s">
        <v>368</v>
      </c>
      <c r="C232" s="67" t="s">
        <v>86</v>
      </c>
      <c r="D232" s="80" t="s">
        <v>280</v>
      </c>
      <c r="E232" s="68" t="s">
        <v>37</v>
      </c>
      <c r="F232" s="69">
        <v>2</v>
      </c>
      <c r="G232" s="74"/>
      <c r="H232" s="63">
        <f t="shared" si="34"/>
        <v>0</v>
      </c>
    </row>
    <row r="233" spans="1:8" ht="36" customHeight="1" x14ac:dyDescent="0.2">
      <c r="A233" s="20"/>
      <c r="B233" s="16"/>
      <c r="C233" s="34" t="s">
        <v>25</v>
      </c>
      <c r="D233" s="10"/>
      <c r="E233" s="7"/>
      <c r="F233" s="10"/>
      <c r="G233" s="20"/>
      <c r="H233" s="23"/>
    </row>
    <row r="234" spans="1:8" s="83" customFormat="1" ht="30" customHeight="1" x14ac:dyDescent="0.2">
      <c r="A234" s="85"/>
      <c r="B234" s="90" t="s">
        <v>445</v>
      </c>
      <c r="C234" s="67" t="s">
        <v>423</v>
      </c>
      <c r="D234" s="57" t="s">
        <v>424</v>
      </c>
      <c r="E234" s="68" t="s">
        <v>30</v>
      </c>
      <c r="F234" s="82">
        <v>10</v>
      </c>
      <c r="G234" s="74"/>
      <c r="H234" s="63">
        <f t="shared" ref="H234" si="35">ROUND(G234*F234,2)</f>
        <v>0</v>
      </c>
    </row>
    <row r="235" spans="1:8" s="42" customFormat="1" ht="30" customHeight="1" thickBot="1" x14ac:dyDescent="0.25">
      <c r="A235" s="43"/>
      <c r="B235" s="38" t="str">
        <f>B146</f>
        <v>C</v>
      </c>
      <c r="C235" s="94" t="str">
        <f>C146</f>
        <v>MEMORIAL BLVD - ST MARY AVE TO PORTAGE AVE REHABILITATION</v>
      </c>
      <c r="D235" s="95"/>
      <c r="E235" s="95"/>
      <c r="F235" s="96"/>
      <c r="G235" s="43" t="s">
        <v>17</v>
      </c>
      <c r="H235" s="43">
        <f>SUM(H146:H234)</f>
        <v>0</v>
      </c>
    </row>
    <row r="236" spans="1:8" s="42" customFormat="1" ht="30" customHeight="1" thickTop="1" x14ac:dyDescent="0.2">
      <c r="A236" s="40"/>
      <c r="B236" s="39" t="s">
        <v>15</v>
      </c>
      <c r="C236" s="91" t="s">
        <v>439</v>
      </c>
      <c r="D236" s="92"/>
      <c r="E236" s="92"/>
      <c r="F236" s="93"/>
      <c r="G236" s="40"/>
      <c r="H236" s="41"/>
    </row>
    <row r="237" spans="1:8" ht="36" customHeight="1" x14ac:dyDescent="0.2">
      <c r="A237" s="20"/>
      <c r="B237" s="16"/>
      <c r="C237" s="33" t="s">
        <v>19</v>
      </c>
      <c r="D237" s="10"/>
      <c r="E237" s="8" t="s">
        <v>2</v>
      </c>
      <c r="F237" s="8" t="s">
        <v>2</v>
      </c>
      <c r="G237" s="20" t="s">
        <v>2</v>
      </c>
      <c r="H237" s="23"/>
    </row>
    <row r="238" spans="1:8" s="83" customFormat="1" ht="30" customHeight="1" x14ac:dyDescent="0.2">
      <c r="A238" s="65" t="s">
        <v>87</v>
      </c>
      <c r="B238" s="66" t="s">
        <v>333</v>
      </c>
      <c r="C238" s="67" t="s">
        <v>88</v>
      </c>
      <c r="D238" s="81" t="s">
        <v>186</v>
      </c>
      <c r="E238" s="68" t="s">
        <v>28</v>
      </c>
      <c r="F238" s="82">
        <v>50</v>
      </c>
      <c r="G238" s="74"/>
      <c r="H238" s="63">
        <f t="shared" ref="H238" si="36">ROUND(G238*F238,2)</f>
        <v>0</v>
      </c>
    </row>
    <row r="239" spans="1:8" s="83" customFormat="1" ht="32.450000000000003" customHeight="1" x14ac:dyDescent="0.2">
      <c r="A239" s="84" t="s">
        <v>91</v>
      </c>
      <c r="B239" s="66" t="s">
        <v>255</v>
      </c>
      <c r="C239" s="67" t="s">
        <v>93</v>
      </c>
      <c r="D239" s="81" t="s">
        <v>186</v>
      </c>
      <c r="E239" s="68"/>
      <c r="F239" s="82"/>
      <c r="G239" s="70"/>
      <c r="H239" s="63"/>
    </row>
    <row r="240" spans="1:8" s="83" customFormat="1" ht="32.25" customHeight="1" x14ac:dyDescent="0.2">
      <c r="A240" s="84" t="s">
        <v>168</v>
      </c>
      <c r="B240" s="71" t="s">
        <v>31</v>
      </c>
      <c r="C240" s="67" t="s">
        <v>169</v>
      </c>
      <c r="D240" s="57" t="s">
        <v>2</v>
      </c>
      <c r="E240" s="68" t="s">
        <v>32</v>
      </c>
      <c r="F240" s="82">
        <v>70</v>
      </c>
      <c r="G240" s="74"/>
      <c r="H240" s="63">
        <f t="shared" ref="H240:H241" si="37">ROUND(G240*F240,2)</f>
        <v>0</v>
      </c>
    </row>
    <row r="241" spans="1:8" s="83" customFormat="1" ht="42" customHeight="1" x14ac:dyDescent="0.2">
      <c r="A241" s="84" t="s">
        <v>33</v>
      </c>
      <c r="B241" s="66" t="s">
        <v>256</v>
      </c>
      <c r="C241" s="67" t="s">
        <v>34</v>
      </c>
      <c r="D241" s="81" t="s">
        <v>186</v>
      </c>
      <c r="E241" s="68" t="s">
        <v>28</v>
      </c>
      <c r="F241" s="82">
        <v>30</v>
      </c>
      <c r="G241" s="74"/>
      <c r="H241" s="63">
        <f t="shared" si="37"/>
        <v>0</v>
      </c>
    </row>
    <row r="242" spans="1:8" s="72" customFormat="1" ht="31.5" customHeight="1" x14ac:dyDescent="0.2">
      <c r="A242" s="84" t="s">
        <v>96</v>
      </c>
      <c r="B242" s="66" t="s">
        <v>257</v>
      </c>
      <c r="C242" s="67" t="s">
        <v>98</v>
      </c>
      <c r="D242" s="57" t="s">
        <v>99</v>
      </c>
      <c r="E242" s="68" t="s">
        <v>30</v>
      </c>
      <c r="F242" s="82">
        <v>55</v>
      </c>
      <c r="G242" s="74"/>
      <c r="H242" s="63">
        <f t="shared" ref="H242" si="38">ROUND(G242*F242,2)</f>
        <v>0</v>
      </c>
    </row>
    <row r="243" spans="1:8" ht="36" customHeight="1" x14ac:dyDescent="0.2">
      <c r="A243" s="20"/>
      <c r="B243" s="16"/>
      <c r="C243" s="34" t="s">
        <v>369</v>
      </c>
      <c r="D243" s="10"/>
      <c r="E243" s="7"/>
      <c r="F243" s="10"/>
      <c r="G243" s="20"/>
      <c r="H243" s="23"/>
    </row>
    <row r="244" spans="1:8" s="83" customFormat="1" ht="30" customHeight="1" x14ac:dyDescent="0.2">
      <c r="A244" s="85" t="s">
        <v>66</v>
      </c>
      <c r="B244" s="66" t="s">
        <v>334</v>
      </c>
      <c r="C244" s="67" t="s">
        <v>67</v>
      </c>
      <c r="D244" s="81" t="s">
        <v>186</v>
      </c>
      <c r="E244" s="68"/>
      <c r="F244" s="82"/>
      <c r="G244" s="70"/>
      <c r="H244" s="63"/>
    </row>
    <row r="245" spans="1:8" s="72" customFormat="1" ht="30" customHeight="1" x14ac:dyDescent="0.2">
      <c r="A245" s="85" t="s">
        <v>68</v>
      </c>
      <c r="B245" s="71" t="s">
        <v>31</v>
      </c>
      <c r="C245" s="67" t="s">
        <v>69</v>
      </c>
      <c r="D245" s="57" t="s">
        <v>2</v>
      </c>
      <c r="E245" s="68" t="s">
        <v>30</v>
      </c>
      <c r="F245" s="82">
        <v>100</v>
      </c>
      <c r="G245" s="74"/>
      <c r="H245" s="63">
        <f>ROUND(G245*F245,2)</f>
        <v>0</v>
      </c>
    </row>
    <row r="246" spans="1:8" s="72" customFormat="1" ht="31.5" customHeight="1" x14ac:dyDescent="0.2">
      <c r="A246" s="85" t="s">
        <v>394</v>
      </c>
      <c r="B246" s="66" t="s">
        <v>335</v>
      </c>
      <c r="C246" s="67" t="s">
        <v>395</v>
      </c>
      <c r="D246" s="57" t="s">
        <v>191</v>
      </c>
      <c r="E246" s="68"/>
      <c r="F246" s="82"/>
      <c r="G246" s="70"/>
      <c r="H246" s="63"/>
    </row>
    <row r="247" spans="1:8" s="72" customFormat="1" ht="31.5" customHeight="1" x14ac:dyDescent="0.2">
      <c r="A247" s="85" t="s">
        <v>396</v>
      </c>
      <c r="B247" s="71" t="s">
        <v>31</v>
      </c>
      <c r="C247" s="67" t="s">
        <v>397</v>
      </c>
      <c r="D247" s="57" t="s">
        <v>2</v>
      </c>
      <c r="E247" s="68" t="s">
        <v>30</v>
      </c>
      <c r="F247" s="82">
        <v>330</v>
      </c>
      <c r="G247" s="74"/>
      <c r="H247" s="63">
        <f>ROUND(G247*F247,2)</f>
        <v>0</v>
      </c>
    </row>
    <row r="248" spans="1:8" s="72" customFormat="1" ht="43.9" customHeight="1" x14ac:dyDescent="0.2">
      <c r="A248" s="85" t="s">
        <v>398</v>
      </c>
      <c r="B248" s="66" t="s">
        <v>336</v>
      </c>
      <c r="C248" s="67" t="s">
        <v>399</v>
      </c>
      <c r="D248" s="57" t="s">
        <v>191</v>
      </c>
      <c r="E248" s="68"/>
      <c r="F248" s="82"/>
      <c r="G248" s="70"/>
      <c r="H248" s="63"/>
    </row>
    <row r="249" spans="1:8" s="72" customFormat="1" ht="31.5" customHeight="1" x14ac:dyDescent="0.2">
      <c r="A249" s="85" t="s">
        <v>400</v>
      </c>
      <c r="B249" s="71" t="s">
        <v>31</v>
      </c>
      <c r="C249" s="67" t="s">
        <v>401</v>
      </c>
      <c r="D249" s="57" t="s">
        <v>2</v>
      </c>
      <c r="E249" s="68" t="s">
        <v>30</v>
      </c>
      <c r="F249" s="82">
        <v>15</v>
      </c>
      <c r="G249" s="74"/>
      <c r="H249" s="63">
        <f t="shared" ref="H249:H250" si="39">ROUND(G249*F249,2)</f>
        <v>0</v>
      </c>
    </row>
    <row r="250" spans="1:8" s="72" customFormat="1" ht="31.5" customHeight="1" x14ac:dyDescent="0.2">
      <c r="A250" s="85" t="s">
        <v>402</v>
      </c>
      <c r="B250" s="71" t="s">
        <v>38</v>
      </c>
      <c r="C250" s="67" t="s">
        <v>403</v>
      </c>
      <c r="D250" s="57" t="s">
        <v>2</v>
      </c>
      <c r="E250" s="68" t="s">
        <v>30</v>
      </c>
      <c r="F250" s="82">
        <v>250</v>
      </c>
      <c r="G250" s="74"/>
      <c r="H250" s="63">
        <f t="shared" si="39"/>
        <v>0</v>
      </c>
    </row>
    <row r="251" spans="1:8" s="72" customFormat="1" ht="30" customHeight="1" x14ac:dyDescent="0.2">
      <c r="A251" s="85" t="s">
        <v>39</v>
      </c>
      <c r="B251" s="66" t="s">
        <v>446</v>
      </c>
      <c r="C251" s="67" t="s">
        <v>40</v>
      </c>
      <c r="D251" s="57" t="s">
        <v>191</v>
      </c>
      <c r="E251" s="68"/>
      <c r="F251" s="82"/>
      <c r="G251" s="70"/>
      <c r="H251" s="63"/>
    </row>
    <row r="252" spans="1:8" s="72" customFormat="1" ht="30" customHeight="1" x14ac:dyDescent="0.2">
      <c r="A252" s="85" t="s">
        <v>192</v>
      </c>
      <c r="B252" s="71" t="s">
        <v>31</v>
      </c>
      <c r="C252" s="67" t="s">
        <v>193</v>
      </c>
      <c r="D252" s="57" t="s">
        <v>2</v>
      </c>
      <c r="E252" s="68" t="s">
        <v>37</v>
      </c>
      <c r="F252" s="82">
        <v>600</v>
      </c>
      <c r="G252" s="74"/>
      <c r="H252" s="63">
        <f>ROUND(G252*F252,2)</f>
        <v>0</v>
      </c>
    </row>
    <row r="253" spans="1:8" s="72" customFormat="1" ht="30" customHeight="1" x14ac:dyDescent="0.2">
      <c r="A253" s="85" t="s">
        <v>41</v>
      </c>
      <c r="B253" s="66" t="s">
        <v>447</v>
      </c>
      <c r="C253" s="67" t="s">
        <v>42</v>
      </c>
      <c r="D253" s="57" t="s">
        <v>191</v>
      </c>
      <c r="E253" s="68"/>
      <c r="F253" s="82"/>
      <c r="G253" s="70"/>
      <c r="H253" s="63"/>
    </row>
    <row r="254" spans="1:8" s="72" customFormat="1" ht="30" customHeight="1" x14ac:dyDescent="0.2">
      <c r="A254" s="85" t="s">
        <v>45</v>
      </c>
      <c r="B254" s="71" t="s">
        <v>31</v>
      </c>
      <c r="C254" s="67" t="s">
        <v>46</v>
      </c>
      <c r="D254" s="57" t="s">
        <v>2</v>
      </c>
      <c r="E254" s="68" t="s">
        <v>37</v>
      </c>
      <c r="F254" s="82">
        <v>700</v>
      </c>
      <c r="G254" s="74"/>
      <c r="H254" s="63">
        <f>ROUND(G254*F254,2)</f>
        <v>0</v>
      </c>
    </row>
    <row r="255" spans="1:8" s="83" customFormat="1" ht="31.5" customHeight="1" x14ac:dyDescent="0.2">
      <c r="A255" s="85" t="s">
        <v>170</v>
      </c>
      <c r="B255" s="66" t="s">
        <v>448</v>
      </c>
      <c r="C255" s="67" t="s">
        <v>171</v>
      </c>
      <c r="D255" s="57" t="s">
        <v>105</v>
      </c>
      <c r="E255" s="68"/>
      <c r="F255" s="82"/>
      <c r="G255" s="70"/>
      <c r="H255" s="63"/>
    </row>
    <row r="256" spans="1:8" s="72" customFormat="1" ht="30" customHeight="1" x14ac:dyDescent="0.2">
      <c r="A256" s="85" t="s">
        <v>172</v>
      </c>
      <c r="B256" s="71" t="s">
        <v>31</v>
      </c>
      <c r="C256" s="67" t="s">
        <v>106</v>
      </c>
      <c r="D256" s="57" t="s">
        <v>2</v>
      </c>
      <c r="E256" s="68" t="s">
        <v>30</v>
      </c>
      <c r="F256" s="82">
        <v>635</v>
      </c>
      <c r="G256" s="74"/>
      <c r="H256" s="63">
        <f t="shared" ref="H256" si="40">ROUND(G256*F256,2)</f>
        <v>0</v>
      </c>
    </row>
    <row r="257" spans="1:8" s="83" customFormat="1" ht="31.5" customHeight="1" x14ac:dyDescent="0.2">
      <c r="A257" s="85" t="s">
        <v>258</v>
      </c>
      <c r="B257" s="66" t="s">
        <v>449</v>
      </c>
      <c r="C257" s="67" t="s">
        <v>259</v>
      </c>
      <c r="D257" s="57" t="s">
        <v>105</v>
      </c>
      <c r="E257" s="68"/>
      <c r="F257" s="82"/>
      <c r="G257" s="70"/>
      <c r="H257" s="63"/>
    </row>
    <row r="258" spans="1:8" s="72" customFormat="1" ht="30" customHeight="1" x14ac:dyDescent="0.2">
      <c r="A258" s="85" t="s">
        <v>404</v>
      </c>
      <c r="B258" s="71" t="s">
        <v>31</v>
      </c>
      <c r="C258" s="67" t="s">
        <v>194</v>
      </c>
      <c r="D258" s="57" t="s">
        <v>203</v>
      </c>
      <c r="E258" s="68" t="s">
        <v>30</v>
      </c>
      <c r="F258" s="82">
        <v>350</v>
      </c>
      <c r="G258" s="74"/>
      <c r="H258" s="63">
        <f>ROUND(G258*F258,2)</f>
        <v>0</v>
      </c>
    </row>
    <row r="259" spans="1:8" s="72" customFormat="1" ht="30" customHeight="1" x14ac:dyDescent="0.2">
      <c r="A259" s="85" t="s">
        <v>405</v>
      </c>
      <c r="B259" s="71" t="s">
        <v>38</v>
      </c>
      <c r="C259" s="67" t="s">
        <v>195</v>
      </c>
      <c r="D259" s="57" t="s">
        <v>207</v>
      </c>
      <c r="E259" s="68" t="s">
        <v>30</v>
      </c>
      <c r="F259" s="82">
        <v>60</v>
      </c>
      <c r="G259" s="74"/>
      <c r="H259" s="63">
        <f>ROUND(G259*F259,2)</f>
        <v>0</v>
      </c>
    </row>
    <row r="260" spans="1:8" s="72" customFormat="1" ht="30" customHeight="1" x14ac:dyDescent="0.2">
      <c r="A260" s="85" t="s">
        <v>260</v>
      </c>
      <c r="B260" s="71" t="s">
        <v>48</v>
      </c>
      <c r="C260" s="67" t="s">
        <v>106</v>
      </c>
      <c r="D260" s="57" t="s">
        <v>261</v>
      </c>
      <c r="E260" s="68"/>
      <c r="F260" s="82"/>
      <c r="G260" s="70"/>
      <c r="H260" s="63"/>
    </row>
    <row r="261" spans="1:8" s="72" customFormat="1" ht="30" customHeight="1" x14ac:dyDescent="0.2">
      <c r="A261" s="85" t="s">
        <v>262</v>
      </c>
      <c r="B261" s="73" t="s">
        <v>107</v>
      </c>
      <c r="C261" s="67" t="s">
        <v>263</v>
      </c>
      <c r="D261" s="57"/>
      <c r="E261" s="68" t="s">
        <v>30</v>
      </c>
      <c r="F261" s="82">
        <v>40</v>
      </c>
      <c r="G261" s="74"/>
      <c r="H261" s="63">
        <f t="shared" ref="H261:H263" si="41">ROUND(G261*F261,2)</f>
        <v>0</v>
      </c>
    </row>
    <row r="262" spans="1:8" s="72" customFormat="1" ht="30" customHeight="1" x14ac:dyDescent="0.2">
      <c r="A262" s="85" t="s">
        <v>264</v>
      </c>
      <c r="B262" s="73" t="s">
        <v>108</v>
      </c>
      <c r="C262" s="67" t="s">
        <v>265</v>
      </c>
      <c r="D262" s="57"/>
      <c r="E262" s="68" t="s">
        <v>30</v>
      </c>
      <c r="F262" s="82">
        <v>80</v>
      </c>
      <c r="G262" s="74"/>
      <c r="H262" s="63">
        <f t="shared" si="41"/>
        <v>0</v>
      </c>
    </row>
    <row r="263" spans="1:8" s="72" customFormat="1" ht="30" customHeight="1" x14ac:dyDescent="0.2">
      <c r="A263" s="85" t="s">
        <v>406</v>
      </c>
      <c r="B263" s="71" t="s">
        <v>61</v>
      </c>
      <c r="C263" s="67" t="s">
        <v>196</v>
      </c>
      <c r="D263" s="57" t="s">
        <v>210</v>
      </c>
      <c r="E263" s="68" t="s">
        <v>30</v>
      </c>
      <c r="F263" s="82">
        <v>10</v>
      </c>
      <c r="G263" s="74"/>
      <c r="H263" s="63">
        <f t="shared" si="41"/>
        <v>0</v>
      </c>
    </row>
    <row r="264" spans="1:8" s="72" customFormat="1" ht="30" customHeight="1" x14ac:dyDescent="0.2">
      <c r="A264" s="85" t="s">
        <v>110</v>
      </c>
      <c r="B264" s="66" t="s">
        <v>450</v>
      </c>
      <c r="C264" s="67" t="s">
        <v>49</v>
      </c>
      <c r="D264" s="57" t="s">
        <v>268</v>
      </c>
      <c r="E264" s="68"/>
      <c r="F264" s="82"/>
      <c r="G264" s="70"/>
      <c r="H264" s="63"/>
    </row>
    <row r="265" spans="1:8" s="72" customFormat="1" ht="30" customHeight="1" x14ac:dyDescent="0.2">
      <c r="A265" s="85" t="s">
        <v>337</v>
      </c>
      <c r="B265" s="71" t="s">
        <v>31</v>
      </c>
      <c r="C265" s="67" t="s">
        <v>414</v>
      </c>
      <c r="D265" s="57" t="s">
        <v>338</v>
      </c>
      <c r="E265" s="68"/>
      <c r="F265" s="82"/>
      <c r="G265" s="78"/>
      <c r="H265" s="63"/>
    </row>
    <row r="266" spans="1:8" s="72" customFormat="1" ht="30" customHeight="1" x14ac:dyDescent="0.2">
      <c r="A266" s="85" t="s">
        <v>409</v>
      </c>
      <c r="B266" s="73" t="s">
        <v>107</v>
      </c>
      <c r="C266" s="67" t="s">
        <v>410</v>
      </c>
      <c r="D266" s="57"/>
      <c r="E266" s="68" t="s">
        <v>47</v>
      </c>
      <c r="F266" s="82">
        <v>220</v>
      </c>
      <c r="G266" s="74"/>
      <c r="H266" s="63">
        <f>ROUND(G266*F266,2)</f>
        <v>0</v>
      </c>
    </row>
    <row r="267" spans="1:8" s="72" customFormat="1" ht="30" customHeight="1" x14ac:dyDescent="0.2">
      <c r="A267" s="85" t="s">
        <v>411</v>
      </c>
      <c r="B267" s="73" t="s">
        <v>108</v>
      </c>
      <c r="C267" s="67" t="s">
        <v>413</v>
      </c>
      <c r="D267" s="57" t="s">
        <v>2</v>
      </c>
      <c r="E267" s="68" t="s">
        <v>47</v>
      </c>
      <c r="F267" s="82">
        <v>100</v>
      </c>
      <c r="G267" s="74"/>
      <c r="H267" s="63">
        <f>ROUND(G267*F267,2)</f>
        <v>0</v>
      </c>
    </row>
    <row r="268" spans="1:8" s="72" customFormat="1" ht="30" customHeight="1" x14ac:dyDescent="0.2">
      <c r="A268" s="85" t="s">
        <v>112</v>
      </c>
      <c r="B268" s="71" t="s">
        <v>38</v>
      </c>
      <c r="C268" s="67" t="s">
        <v>197</v>
      </c>
      <c r="D268" s="57" t="s">
        <v>113</v>
      </c>
      <c r="E268" s="68" t="s">
        <v>47</v>
      </c>
      <c r="F268" s="82">
        <v>30</v>
      </c>
      <c r="G268" s="74"/>
      <c r="H268" s="63">
        <f>ROUND(G268*F268,2)</f>
        <v>0</v>
      </c>
    </row>
    <row r="269" spans="1:8" s="72" customFormat="1" ht="30" customHeight="1" x14ac:dyDescent="0.2">
      <c r="A269" s="85" t="s">
        <v>415</v>
      </c>
      <c r="B269" s="71" t="s">
        <v>48</v>
      </c>
      <c r="C269" s="67" t="s">
        <v>416</v>
      </c>
      <c r="D269" s="57" t="s">
        <v>114</v>
      </c>
      <c r="E269" s="68" t="s">
        <v>47</v>
      </c>
      <c r="F269" s="82">
        <v>48</v>
      </c>
      <c r="G269" s="74"/>
      <c r="H269" s="63">
        <f t="shared" ref="H269" si="42">ROUND(G269*F269,2)</f>
        <v>0</v>
      </c>
    </row>
    <row r="270" spans="1:8" s="83" customFormat="1" ht="30" customHeight="1" x14ac:dyDescent="0.2">
      <c r="A270" s="85" t="s">
        <v>115</v>
      </c>
      <c r="B270" s="66" t="s">
        <v>451</v>
      </c>
      <c r="C270" s="67" t="s">
        <v>117</v>
      </c>
      <c r="D270" s="57" t="s">
        <v>270</v>
      </c>
      <c r="E270" s="68"/>
      <c r="F270" s="82"/>
      <c r="G270" s="70"/>
      <c r="H270" s="63"/>
    </row>
    <row r="271" spans="1:8" s="72" customFormat="1" ht="30" customHeight="1" x14ac:dyDescent="0.2">
      <c r="A271" s="85" t="s">
        <v>118</v>
      </c>
      <c r="B271" s="71" t="s">
        <v>31</v>
      </c>
      <c r="C271" s="67" t="s">
        <v>271</v>
      </c>
      <c r="D271" s="57" t="s">
        <v>2</v>
      </c>
      <c r="E271" s="68" t="s">
        <v>30</v>
      </c>
      <c r="F271" s="82">
        <v>2100</v>
      </c>
      <c r="G271" s="74"/>
      <c r="H271" s="63">
        <f t="shared" ref="H271:H272" si="43">ROUND(G271*F271,2)</f>
        <v>0</v>
      </c>
    </row>
    <row r="272" spans="1:8" s="72" customFormat="1" ht="30" customHeight="1" x14ac:dyDescent="0.2">
      <c r="A272" s="85" t="s">
        <v>272</v>
      </c>
      <c r="B272" s="71" t="s">
        <v>38</v>
      </c>
      <c r="C272" s="67" t="s">
        <v>273</v>
      </c>
      <c r="D272" s="57" t="s">
        <v>2</v>
      </c>
      <c r="E272" s="68" t="s">
        <v>30</v>
      </c>
      <c r="F272" s="82">
        <v>5700</v>
      </c>
      <c r="G272" s="74"/>
      <c r="H272" s="63">
        <f t="shared" si="43"/>
        <v>0</v>
      </c>
    </row>
    <row r="273" spans="1:8" s="72" customFormat="1" ht="30" customHeight="1" x14ac:dyDescent="0.2">
      <c r="A273" s="85" t="s">
        <v>119</v>
      </c>
      <c r="B273" s="66" t="s">
        <v>452</v>
      </c>
      <c r="C273" s="67" t="s">
        <v>121</v>
      </c>
      <c r="D273" s="57" t="s">
        <v>199</v>
      </c>
      <c r="E273" s="68" t="s">
        <v>37</v>
      </c>
      <c r="F273" s="69">
        <v>8</v>
      </c>
      <c r="G273" s="74"/>
      <c r="H273" s="63">
        <f>ROUND(G273*F273,2)</f>
        <v>0</v>
      </c>
    </row>
    <row r="274" spans="1:8" ht="36" customHeight="1" x14ac:dyDescent="0.2">
      <c r="A274" s="20"/>
      <c r="B274" s="6"/>
      <c r="C274" s="34" t="s">
        <v>20</v>
      </c>
      <c r="D274" s="10"/>
      <c r="E274" s="8"/>
      <c r="F274" s="8"/>
      <c r="G274" s="20"/>
      <c r="H274" s="23"/>
    </row>
    <row r="275" spans="1:8" s="83" customFormat="1" ht="43.9" customHeight="1" x14ac:dyDescent="0.2">
      <c r="A275" s="65" t="s">
        <v>50</v>
      </c>
      <c r="B275" s="66" t="s">
        <v>453</v>
      </c>
      <c r="C275" s="67" t="s">
        <v>51</v>
      </c>
      <c r="D275" s="57" t="s">
        <v>217</v>
      </c>
      <c r="E275" s="68"/>
      <c r="F275" s="69"/>
      <c r="G275" s="70"/>
      <c r="H275" s="64"/>
    </row>
    <row r="276" spans="1:8" s="83" customFormat="1" ht="43.9" customHeight="1" x14ac:dyDescent="0.2">
      <c r="A276" s="65" t="s">
        <v>76</v>
      </c>
      <c r="B276" s="71" t="s">
        <v>31</v>
      </c>
      <c r="C276" s="67" t="s">
        <v>202</v>
      </c>
      <c r="D276" s="57" t="s">
        <v>2</v>
      </c>
      <c r="E276" s="68" t="s">
        <v>30</v>
      </c>
      <c r="F276" s="69">
        <v>55</v>
      </c>
      <c r="G276" s="74"/>
      <c r="H276" s="63">
        <f>ROUND(G276*F276,2)</f>
        <v>0</v>
      </c>
    </row>
    <row r="277" spans="1:8" s="83" customFormat="1" ht="43.9" customHeight="1" x14ac:dyDescent="0.2">
      <c r="A277" s="65" t="s">
        <v>52</v>
      </c>
      <c r="B277" s="66" t="s">
        <v>454</v>
      </c>
      <c r="C277" s="67" t="s">
        <v>53</v>
      </c>
      <c r="D277" s="57" t="s">
        <v>217</v>
      </c>
      <c r="E277" s="68"/>
      <c r="F277" s="69"/>
      <c r="G277" s="70"/>
      <c r="H277" s="64"/>
    </row>
    <row r="278" spans="1:8" s="72" customFormat="1" ht="43.9" customHeight="1" x14ac:dyDescent="0.2">
      <c r="A278" s="65" t="s">
        <v>124</v>
      </c>
      <c r="B278" s="71" t="s">
        <v>31</v>
      </c>
      <c r="C278" s="67" t="s">
        <v>212</v>
      </c>
      <c r="D278" s="57" t="s">
        <v>125</v>
      </c>
      <c r="E278" s="68" t="s">
        <v>47</v>
      </c>
      <c r="F278" s="82">
        <v>70</v>
      </c>
      <c r="G278" s="74"/>
      <c r="H278" s="63">
        <f>ROUND(G278*F278,2)</f>
        <v>0</v>
      </c>
    </row>
    <row r="279" spans="1:8" s="72" customFormat="1" ht="43.9" customHeight="1" x14ac:dyDescent="0.2">
      <c r="A279" s="65" t="s">
        <v>126</v>
      </c>
      <c r="B279" s="71" t="s">
        <v>38</v>
      </c>
      <c r="C279" s="67" t="s">
        <v>127</v>
      </c>
      <c r="D279" s="57" t="s">
        <v>113</v>
      </c>
      <c r="E279" s="68" t="s">
        <v>47</v>
      </c>
      <c r="F279" s="82">
        <v>15</v>
      </c>
      <c r="G279" s="74"/>
      <c r="H279" s="63">
        <f>ROUND(G279*F279,2)</f>
        <v>0</v>
      </c>
    </row>
    <row r="280" spans="1:8" s="83" customFormat="1" ht="30" customHeight="1" x14ac:dyDescent="0.2">
      <c r="A280" s="65"/>
      <c r="B280" s="66" t="s">
        <v>455</v>
      </c>
      <c r="C280" s="67" t="s">
        <v>384</v>
      </c>
      <c r="D280" s="57" t="s">
        <v>182</v>
      </c>
      <c r="E280" s="68" t="s">
        <v>30</v>
      </c>
      <c r="F280" s="69">
        <v>680</v>
      </c>
      <c r="G280" s="74"/>
      <c r="H280" s="63">
        <f t="shared" ref="H280:H281" si="44">ROUND(G280*F280,2)</f>
        <v>0</v>
      </c>
    </row>
    <row r="281" spans="1:8" s="72" customFormat="1" ht="30" customHeight="1" x14ac:dyDescent="0.2">
      <c r="A281" s="65" t="s">
        <v>383</v>
      </c>
      <c r="B281" s="66" t="s">
        <v>456</v>
      </c>
      <c r="C281" s="67" t="s">
        <v>218</v>
      </c>
      <c r="D281" s="57" t="s">
        <v>443</v>
      </c>
      <c r="E281" s="68" t="s">
        <v>30</v>
      </c>
      <c r="F281" s="69">
        <v>130</v>
      </c>
      <c r="G281" s="74"/>
      <c r="H281" s="63">
        <f t="shared" si="44"/>
        <v>0</v>
      </c>
    </row>
    <row r="282" spans="1:8" s="72" customFormat="1" ht="43.9" customHeight="1" x14ac:dyDescent="0.2">
      <c r="A282" s="65" t="s">
        <v>350</v>
      </c>
      <c r="B282" s="66" t="s">
        <v>457</v>
      </c>
      <c r="C282" s="67" t="s">
        <v>351</v>
      </c>
      <c r="D282" s="57" t="s">
        <v>385</v>
      </c>
      <c r="E282" s="86"/>
      <c r="F282" s="82"/>
      <c r="G282" s="70"/>
      <c r="H282" s="64"/>
    </row>
    <row r="283" spans="1:8" s="72" customFormat="1" ht="30" customHeight="1" x14ac:dyDescent="0.2">
      <c r="A283" s="65" t="s">
        <v>352</v>
      </c>
      <c r="B283" s="71" t="s">
        <v>31</v>
      </c>
      <c r="C283" s="67" t="s">
        <v>269</v>
      </c>
      <c r="D283" s="57"/>
      <c r="E283" s="68"/>
      <c r="F283" s="82"/>
      <c r="G283" s="70"/>
      <c r="H283" s="64"/>
    </row>
    <row r="284" spans="1:8" s="72" customFormat="1" ht="30" customHeight="1" x14ac:dyDescent="0.2">
      <c r="A284" s="65" t="s">
        <v>353</v>
      </c>
      <c r="B284" s="73" t="s">
        <v>107</v>
      </c>
      <c r="C284" s="67" t="s">
        <v>133</v>
      </c>
      <c r="D284" s="57"/>
      <c r="E284" s="68" t="s">
        <v>32</v>
      </c>
      <c r="F284" s="82">
        <v>1900</v>
      </c>
      <c r="G284" s="74"/>
      <c r="H284" s="63">
        <f>ROUND(G284*F284,2)</f>
        <v>0</v>
      </c>
    </row>
    <row r="285" spans="1:8" s="72" customFormat="1" ht="30" customHeight="1" x14ac:dyDescent="0.2">
      <c r="A285" s="65" t="s">
        <v>354</v>
      </c>
      <c r="B285" s="71" t="s">
        <v>38</v>
      </c>
      <c r="C285" s="67" t="s">
        <v>70</v>
      </c>
      <c r="D285" s="57"/>
      <c r="E285" s="68"/>
      <c r="F285" s="82"/>
      <c r="G285" s="70"/>
      <c r="H285" s="64"/>
    </row>
    <row r="286" spans="1:8" s="72" customFormat="1" ht="30" customHeight="1" x14ac:dyDescent="0.2">
      <c r="A286" s="65" t="s">
        <v>355</v>
      </c>
      <c r="B286" s="73" t="s">
        <v>107</v>
      </c>
      <c r="C286" s="67" t="s">
        <v>133</v>
      </c>
      <c r="D286" s="57"/>
      <c r="E286" s="68" t="s">
        <v>32</v>
      </c>
      <c r="F286" s="82">
        <v>200</v>
      </c>
      <c r="G286" s="74"/>
      <c r="H286" s="63">
        <f>ROUND(G286*F286,2)</f>
        <v>0</v>
      </c>
    </row>
    <row r="287" spans="1:8" ht="36" customHeight="1" x14ac:dyDescent="0.2">
      <c r="A287" s="20"/>
      <c r="B287" s="6"/>
      <c r="C287" s="34" t="s">
        <v>21</v>
      </c>
      <c r="D287" s="10"/>
      <c r="E287" s="9"/>
      <c r="F287" s="8"/>
      <c r="G287" s="20"/>
      <c r="H287" s="23"/>
    </row>
    <row r="288" spans="1:8" s="83" customFormat="1" ht="30" customHeight="1" x14ac:dyDescent="0.2">
      <c r="A288" s="65" t="s">
        <v>55</v>
      </c>
      <c r="B288" s="66" t="s">
        <v>458</v>
      </c>
      <c r="C288" s="67" t="s">
        <v>56</v>
      </c>
      <c r="D288" s="57" t="s">
        <v>135</v>
      </c>
      <c r="E288" s="68" t="s">
        <v>47</v>
      </c>
      <c r="F288" s="69">
        <v>1200</v>
      </c>
      <c r="G288" s="74"/>
      <c r="H288" s="63">
        <f>ROUND(G288*F288,2)</f>
        <v>0</v>
      </c>
    </row>
    <row r="289" spans="1:8" ht="48" customHeight="1" x14ac:dyDescent="0.2">
      <c r="A289" s="20"/>
      <c r="B289" s="6"/>
      <c r="C289" s="34" t="s">
        <v>22</v>
      </c>
      <c r="D289" s="10"/>
      <c r="E289" s="9"/>
      <c r="F289" s="8"/>
      <c r="G289" s="20"/>
      <c r="H289" s="23"/>
    </row>
    <row r="290" spans="1:8" s="72" customFormat="1" ht="31.5" customHeight="1" x14ac:dyDescent="0.2">
      <c r="A290" s="65" t="s">
        <v>240</v>
      </c>
      <c r="B290" s="66" t="s">
        <v>459</v>
      </c>
      <c r="C290" s="67" t="s">
        <v>241</v>
      </c>
      <c r="D290" s="57" t="s">
        <v>139</v>
      </c>
      <c r="E290" s="68"/>
      <c r="F290" s="69"/>
      <c r="G290" s="70"/>
      <c r="H290" s="64"/>
    </row>
    <row r="291" spans="1:8" s="72" customFormat="1" ht="30" customHeight="1" x14ac:dyDescent="0.2">
      <c r="A291" s="65" t="s">
        <v>356</v>
      </c>
      <c r="B291" s="71" t="s">
        <v>31</v>
      </c>
      <c r="C291" s="67" t="s">
        <v>357</v>
      </c>
      <c r="D291" s="57"/>
      <c r="E291" s="68"/>
      <c r="F291" s="69"/>
      <c r="G291" s="70"/>
      <c r="H291" s="64"/>
    </row>
    <row r="292" spans="1:8" s="72" customFormat="1" ht="30" customHeight="1" x14ac:dyDescent="0.2">
      <c r="A292" s="65" t="s">
        <v>358</v>
      </c>
      <c r="B292" s="73" t="s">
        <v>107</v>
      </c>
      <c r="C292" s="67" t="s">
        <v>244</v>
      </c>
      <c r="D292" s="57"/>
      <c r="E292" s="68" t="s">
        <v>37</v>
      </c>
      <c r="F292" s="69">
        <v>1</v>
      </c>
      <c r="G292" s="74"/>
      <c r="H292" s="63">
        <f>ROUND(G292*F292,2)</f>
        <v>0</v>
      </c>
    </row>
    <row r="293" spans="1:8" s="72" customFormat="1" ht="31.5" customHeight="1" x14ac:dyDescent="0.2">
      <c r="A293" s="65" t="s">
        <v>359</v>
      </c>
      <c r="B293" s="66" t="s">
        <v>460</v>
      </c>
      <c r="C293" s="67" t="s">
        <v>360</v>
      </c>
      <c r="D293" s="57" t="s">
        <v>139</v>
      </c>
      <c r="E293" s="68"/>
      <c r="F293" s="69"/>
      <c r="G293" s="70"/>
      <c r="H293" s="64"/>
    </row>
    <row r="294" spans="1:8" s="72" customFormat="1" ht="30" customHeight="1" x14ac:dyDescent="0.2">
      <c r="A294" s="65" t="s">
        <v>425</v>
      </c>
      <c r="B294" s="73" t="s">
        <v>31</v>
      </c>
      <c r="C294" s="67" t="s">
        <v>357</v>
      </c>
      <c r="D294" s="57"/>
      <c r="E294" s="68"/>
      <c r="F294" s="69"/>
      <c r="G294" s="70"/>
      <c r="H294" s="64"/>
    </row>
    <row r="295" spans="1:8" s="72" customFormat="1" ht="30" customHeight="1" x14ac:dyDescent="0.2">
      <c r="A295" s="65" t="s">
        <v>426</v>
      </c>
      <c r="B295" s="73" t="s">
        <v>107</v>
      </c>
      <c r="C295" s="67" t="s">
        <v>244</v>
      </c>
      <c r="D295" s="57"/>
      <c r="E295" s="68" t="s">
        <v>47</v>
      </c>
      <c r="F295" s="69">
        <v>3</v>
      </c>
      <c r="G295" s="74"/>
      <c r="H295" s="63">
        <f>ROUND(G295*F295,2)</f>
        <v>0</v>
      </c>
    </row>
    <row r="296" spans="1:8" s="72" customFormat="1" ht="38.450000000000003" customHeight="1" x14ac:dyDescent="0.2">
      <c r="A296" s="65" t="s">
        <v>245</v>
      </c>
      <c r="B296" s="66" t="s">
        <v>461</v>
      </c>
      <c r="C296" s="75" t="s">
        <v>246</v>
      </c>
      <c r="D296" s="76" t="s">
        <v>421</v>
      </c>
      <c r="E296" s="68"/>
      <c r="F296" s="77"/>
      <c r="G296" s="70"/>
      <c r="H296" s="64"/>
    </row>
    <row r="297" spans="1:8" s="72" customFormat="1" ht="30" customHeight="1" x14ac:dyDescent="0.2">
      <c r="A297" s="65" t="s">
        <v>361</v>
      </c>
      <c r="B297" s="71" t="s">
        <v>31</v>
      </c>
      <c r="C297" s="67" t="s">
        <v>422</v>
      </c>
      <c r="D297" s="57"/>
      <c r="E297" s="68" t="s">
        <v>47</v>
      </c>
      <c r="F297" s="69">
        <v>18</v>
      </c>
      <c r="G297" s="74"/>
      <c r="H297" s="63">
        <f t="shared" ref="H297" si="45">ROUND(G297*F297,2)</f>
        <v>0</v>
      </c>
    </row>
    <row r="298" spans="1:8" s="87" customFormat="1" ht="31.5" customHeight="1" x14ac:dyDescent="0.2">
      <c r="A298" s="65" t="s">
        <v>79</v>
      </c>
      <c r="B298" s="66" t="s">
        <v>462</v>
      </c>
      <c r="C298" s="79" t="s">
        <v>274</v>
      </c>
      <c r="D298" s="80" t="s">
        <v>280</v>
      </c>
      <c r="E298" s="68"/>
      <c r="F298" s="69"/>
      <c r="G298" s="70"/>
      <c r="H298" s="64"/>
    </row>
    <row r="299" spans="1:8" s="72" customFormat="1" ht="43.9" customHeight="1" x14ac:dyDescent="0.2">
      <c r="A299" s="65" t="s">
        <v>80</v>
      </c>
      <c r="B299" s="71" t="s">
        <v>31</v>
      </c>
      <c r="C299" s="75" t="s">
        <v>339</v>
      </c>
      <c r="D299" s="57"/>
      <c r="E299" s="68" t="s">
        <v>37</v>
      </c>
      <c r="F299" s="69">
        <v>2</v>
      </c>
      <c r="G299" s="74"/>
      <c r="H299" s="63">
        <f>ROUND(G299*F299,2)</f>
        <v>0</v>
      </c>
    </row>
    <row r="300" spans="1:8" s="72" customFormat="1" ht="43.9" customHeight="1" x14ac:dyDescent="0.2">
      <c r="A300" s="65" t="s">
        <v>81</v>
      </c>
      <c r="B300" s="71" t="s">
        <v>38</v>
      </c>
      <c r="C300" s="75" t="s">
        <v>340</v>
      </c>
      <c r="D300" s="57"/>
      <c r="E300" s="68" t="s">
        <v>37</v>
      </c>
      <c r="F300" s="69">
        <v>2</v>
      </c>
      <c r="G300" s="74"/>
      <c r="H300" s="63">
        <f>ROUND(G300*F300,2)</f>
        <v>0</v>
      </c>
    </row>
    <row r="301" spans="1:8" s="72" customFormat="1" ht="31.5" customHeight="1" x14ac:dyDescent="0.2">
      <c r="A301" s="65" t="s">
        <v>275</v>
      </c>
      <c r="B301" s="71" t="s">
        <v>48</v>
      </c>
      <c r="C301" s="75" t="s">
        <v>276</v>
      </c>
      <c r="D301" s="57"/>
      <c r="E301" s="68" t="s">
        <v>37</v>
      </c>
      <c r="F301" s="69">
        <v>1</v>
      </c>
      <c r="G301" s="74"/>
      <c r="H301" s="63">
        <f>ROUND(G301*F301,2)</f>
        <v>0</v>
      </c>
    </row>
    <row r="302" spans="1:8" s="72" customFormat="1" ht="31.5" customHeight="1" x14ac:dyDescent="0.2">
      <c r="A302" s="65" t="s">
        <v>277</v>
      </c>
      <c r="B302" s="71" t="s">
        <v>61</v>
      </c>
      <c r="C302" s="75" t="s">
        <v>278</v>
      </c>
      <c r="D302" s="57"/>
      <c r="E302" s="68" t="s">
        <v>37</v>
      </c>
      <c r="F302" s="69">
        <v>1</v>
      </c>
      <c r="G302" s="74"/>
      <c r="H302" s="63">
        <f>ROUND(G302*F302,2)</f>
        <v>0</v>
      </c>
    </row>
    <row r="303" spans="1:8" s="83" customFormat="1" ht="30" customHeight="1" x14ac:dyDescent="0.2">
      <c r="A303" s="65" t="s">
        <v>229</v>
      </c>
      <c r="B303" s="66" t="s">
        <v>463</v>
      </c>
      <c r="C303" s="67" t="s">
        <v>231</v>
      </c>
      <c r="D303" s="57" t="s">
        <v>139</v>
      </c>
      <c r="E303" s="68" t="s">
        <v>37</v>
      </c>
      <c r="F303" s="69">
        <v>1</v>
      </c>
      <c r="G303" s="74"/>
      <c r="H303" s="63">
        <f t="shared" ref="H303" si="46">ROUND(G303*F303,2)</f>
        <v>0</v>
      </c>
    </row>
    <row r="304" spans="1:8" ht="36" customHeight="1" x14ac:dyDescent="0.2">
      <c r="A304" s="20"/>
      <c r="B304" s="12"/>
      <c r="C304" s="34" t="s">
        <v>23</v>
      </c>
      <c r="D304" s="10"/>
      <c r="E304" s="9"/>
      <c r="F304" s="8"/>
      <c r="G304" s="20"/>
      <c r="H304" s="23"/>
    </row>
    <row r="305" spans="1:8" s="72" customFormat="1" ht="43.9" customHeight="1" x14ac:dyDescent="0.2">
      <c r="A305" s="65" t="s">
        <v>57</v>
      </c>
      <c r="B305" s="66" t="s">
        <v>464</v>
      </c>
      <c r="C305" s="75" t="s">
        <v>279</v>
      </c>
      <c r="D305" s="80" t="s">
        <v>280</v>
      </c>
      <c r="E305" s="68" t="s">
        <v>37</v>
      </c>
      <c r="F305" s="69">
        <v>6</v>
      </c>
      <c r="G305" s="74"/>
      <c r="H305" s="63">
        <f>ROUND(G305*F305,2)</f>
        <v>0</v>
      </c>
    </row>
    <row r="306" spans="1:8" s="72" customFormat="1" ht="30" customHeight="1" x14ac:dyDescent="0.2">
      <c r="A306" s="65" t="s">
        <v>71</v>
      </c>
      <c r="B306" s="66" t="s">
        <v>465</v>
      </c>
      <c r="C306" s="67" t="s">
        <v>82</v>
      </c>
      <c r="D306" s="57" t="s">
        <v>139</v>
      </c>
      <c r="E306" s="68"/>
      <c r="F306" s="69"/>
      <c r="G306" s="78"/>
      <c r="H306" s="64"/>
    </row>
    <row r="307" spans="1:8" s="72" customFormat="1" ht="30" customHeight="1" x14ac:dyDescent="0.2">
      <c r="A307" s="65" t="s">
        <v>83</v>
      </c>
      <c r="B307" s="71" t="s">
        <v>31</v>
      </c>
      <c r="C307" s="67" t="s">
        <v>159</v>
      </c>
      <c r="D307" s="57"/>
      <c r="E307" s="68" t="s">
        <v>72</v>
      </c>
      <c r="F307" s="89">
        <v>1</v>
      </c>
      <c r="G307" s="74"/>
      <c r="H307" s="63">
        <f>ROUND(G307*F307,2)</f>
        <v>0</v>
      </c>
    </row>
    <row r="308" spans="1:8" s="83" customFormat="1" ht="30" customHeight="1" x14ac:dyDescent="0.2">
      <c r="A308" s="65" t="s">
        <v>58</v>
      </c>
      <c r="B308" s="66" t="s">
        <v>466</v>
      </c>
      <c r="C308" s="75" t="s">
        <v>281</v>
      </c>
      <c r="D308" s="80" t="s">
        <v>280</v>
      </c>
      <c r="E308" s="68"/>
      <c r="F308" s="69"/>
      <c r="G308" s="70"/>
      <c r="H308" s="64"/>
    </row>
    <row r="309" spans="1:8" s="72" customFormat="1" ht="30" customHeight="1" x14ac:dyDescent="0.2">
      <c r="A309" s="65" t="s">
        <v>235</v>
      </c>
      <c r="B309" s="71" t="s">
        <v>31</v>
      </c>
      <c r="C309" s="67" t="s">
        <v>236</v>
      </c>
      <c r="D309" s="57"/>
      <c r="E309" s="68" t="s">
        <v>37</v>
      </c>
      <c r="F309" s="69">
        <v>4</v>
      </c>
      <c r="G309" s="74"/>
      <c r="H309" s="63">
        <f>ROUND(G309*F309,2)</f>
        <v>0</v>
      </c>
    </row>
    <row r="310" spans="1:8" s="72" customFormat="1" ht="30" customHeight="1" x14ac:dyDescent="0.2">
      <c r="A310" s="65" t="s">
        <v>59</v>
      </c>
      <c r="B310" s="71" t="s">
        <v>38</v>
      </c>
      <c r="C310" s="67" t="s">
        <v>161</v>
      </c>
      <c r="D310" s="57"/>
      <c r="E310" s="68" t="s">
        <v>37</v>
      </c>
      <c r="F310" s="69">
        <v>4</v>
      </c>
      <c r="G310" s="74"/>
      <c r="H310" s="63">
        <f>ROUND(G310*F310,2)</f>
        <v>0</v>
      </c>
    </row>
    <row r="311" spans="1:8" s="72" customFormat="1" ht="30" customHeight="1" x14ac:dyDescent="0.2">
      <c r="A311" s="65" t="s">
        <v>237</v>
      </c>
      <c r="B311" s="71" t="s">
        <v>48</v>
      </c>
      <c r="C311" s="67" t="s">
        <v>238</v>
      </c>
      <c r="D311" s="57"/>
      <c r="E311" s="68" t="s">
        <v>37</v>
      </c>
      <c r="F311" s="69">
        <v>2</v>
      </c>
      <c r="G311" s="74"/>
      <c r="H311" s="63">
        <f>ROUND(G311*F311,2)</f>
        <v>0</v>
      </c>
    </row>
    <row r="312" spans="1:8" s="72" customFormat="1" ht="30" customHeight="1" x14ac:dyDescent="0.2">
      <c r="A312" s="65" t="s">
        <v>60</v>
      </c>
      <c r="B312" s="71" t="s">
        <v>61</v>
      </c>
      <c r="C312" s="67" t="s">
        <v>183</v>
      </c>
      <c r="D312" s="57"/>
      <c r="E312" s="68" t="s">
        <v>37</v>
      </c>
      <c r="F312" s="69">
        <v>1</v>
      </c>
      <c r="G312" s="74"/>
      <c r="H312" s="63">
        <f>ROUND(G312*F312,2)</f>
        <v>0</v>
      </c>
    </row>
    <row r="313" spans="1:8" s="83" customFormat="1" ht="30" customHeight="1" x14ac:dyDescent="0.2">
      <c r="A313" s="65" t="s">
        <v>73</v>
      </c>
      <c r="B313" s="66" t="s">
        <v>467</v>
      </c>
      <c r="C313" s="67" t="s">
        <v>84</v>
      </c>
      <c r="D313" s="80" t="s">
        <v>280</v>
      </c>
      <c r="E313" s="68" t="s">
        <v>37</v>
      </c>
      <c r="F313" s="69">
        <v>9</v>
      </c>
      <c r="G313" s="74"/>
      <c r="H313" s="63">
        <f t="shared" ref="H313:H315" si="47">ROUND(G313*F313,2)</f>
        <v>0</v>
      </c>
    </row>
    <row r="314" spans="1:8" s="83" customFormat="1" ht="30" customHeight="1" x14ac:dyDescent="0.2">
      <c r="A314" s="65" t="s">
        <v>74</v>
      </c>
      <c r="B314" s="66" t="s">
        <v>468</v>
      </c>
      <c r="C314" s="67" t="s">
        <v>85</v>
      </c>
      <c r="D314" s="80" t="s">
        <v>280</v>
      </c>
      <c r="E314" s="68" t="s">
        <v>37</v>
      </c>
      <c r="F314" s="69">
        <v>4</v>
      </c>
      <c r="G314" s="74"/>
      <c r="H314" s="63">
        <f t="shared" si="47"/>
        <v>0</v>
      </c>
    </row>
    <row r="315" spans="1:8" s="72" customFormat="1" ht="30" customHeight="1" x14ac:dyDescent="0.2">
      <c r="A315" s="65" t="s">
        <v>75</v>
      </c>
      <c r="B315" s="66" t="s">
        <v>469</v>
      </c>
      <c r="C315" s="67" t="s">
        <v>86</v>
      </c>
      <c r="D315" s="80" t="s">
        <v>280</v>
      </c>
      <c r="E315" s="68" t="s">
        <v>37</v>
      </c>
      <c r="F315" s="69">
        <v>2</v>
      </c>
      <c r="G315" s="74"/>
      <c r="H315" s="63">
        <f t="shared" si="47"/>
        <v>0</v>
      </c>
    </row>
    <row r="316" spans="1:8" ht="36" customHeight="1" x14ac:dyDescent="0.2">
      <c r="A316" s="20"/>
      <c r="B316" s="16"/>
      <c r="C316" s="34" t="s">
        <v>24</v>
      </c>
      <c r="D316" s="10"/>
      <c r="E316" s="7"/>
      <c r="F316" s="10"/>
      <c r="G316" s="20"/>
      <c r="H316" s="23"/>
    </row>
    <row r="317" spans="1:8" s="83" customFormat="1" ht="30" customHeight="1" x14ac:dyDescent="0.2">
      <c r="A317" s="85"/>
      <c r="B317" s="90" t="s">
        <v>470</v>
      </c>
      <c r="C317" s="67" t="s">
        <v>427</v>
      </c>
      <c r="D317" s="57" t="s">
        <v>201</v>
      </c>
      <c r="E317" s="68" t="s">
        <v>37</v>
      </c>
      <c r="F317" s="82">
        <v>10</v>
      </c>
      <c r="G317" s="74"/>
      <c r="H317" s="63">
        <f t="shared" ref="H317" si="48">ROUND(G317*F317,2)</f>
        <v>0</v>
      </c>
    </row>
    <row r="318" spans="1:8" s="83" customFormat="1" ht="30" customHeight="1" x14ac:dyDescent="0.2">
      <c r="A318" s="85"/>
      <c r="B318" s="90" t="s">
        <v>471</v>
      </c>
      <c r="C318" s="67" t="s">
        <v>428</v>
      </c>
      <c r="D318" s="57" t="s">
        <v>430</v>
      </c>
      <c r="E318" s="68" t="s">
        <v>28</v>
      </c>
      <c r="F318" s="82">
        <v>50</v>
      </c>
      <c r="G318" s="74"/>
      <c r="H318" s="63">
        <f t="shared" ref="H318" si="49">ROUND(G318*F318,2)</f>
        <v>0</v>
      </c>
    </row>
    <row r="319" spans="1:8" s="83" customFormat="1" ht="30" customHeight="1" x14ac:dyDescent="0.2">
      <c r="A319" s="85"/>
      <c r="B319" s="90" t="s">
        <v>472</v>
      </c>
      <c r="C319" s="67" t="s">
        <v>429</v>
      </c>
      <c r="D319" s="57" t="s">
        <v>430</v>
      </c>
      <c r="E319" s="68" t="s">
        <v>37</v>
      </c>
      <c r="F319" s="82">
        <v>3</v>
      </c>
      <c r="G319" s="74"/>
      <c r="H319" s="63">
        <f t="shared" ref="H319" si="50">ROUND(G319*F319,2)</f>
        <v>0</v>
      </c>
    </row>
    <row r="320" spans="1:8" s="42" customFormat="1" ht="30" customHeight="1" thickBot="1" x14ac:dyDescent="0.25">
      <c r="A320" s="43"/>
      <c r="B320" s="38" t="str">
        <f>B236</f>
        <v>D</v>
      </c>
      <c r="C320" s="94" t="str">
        <f>C236</f>
        <v>COLONY ST - PORTAGE AVE TO ELLICE AVE REHABILITATION</v>
      </c>
      <c r="D320" s="95"/>
      <c r="E320" s="95"/>
      <c r="F320" s="96"/>
      <c r="G320" s="43" t="s">
        <v>17</v>
      </c>
      <c r="H320" s="43">
        <f>SUM(H236:H319)</f>
        <v>0</v>
      </c>
    </row>
    <row r="321" spans="1:8" s="42" customFormat="1" ht="30" customHeight="1" thickTop="1" x14ac:dyDescent="0.2">
      <c r="A321" s="40"/>
      <c r="B321" s="39" t="s">
        <v>16</v>
      </c>
      <c r="C321" s="91" t="s">
        <v>239</v>
      </c>
      <c r="D321" s="92"/>
      <c r="E321" s="92"/>
      <c r="F321" s="93"/>
      <c r="G321" s="40"/>
      <c r="H321" s="41"/>
    </row>
    <row r="322" spans="1:8" ht="36" customHeight="1" x14ac:dyDescent="0.2">
      <c r="A322" s="20"/>
      <c r="B322" s="16"/>
      <c r="C322" s="33" t="s">
        <v>441</v>
      </c>
      <c r="D322" s="10"/>
      <c r="E322" s="8" t="s">
        <v>2</v>
      </c>
      <c r="F322" s="8" t="s">
        <v>2</v>
      </c>
      <c r="G322" s="20" t="s">
        <v>2</v>
      </c>
      <c r="H322" s="23"/>
    </row>
    <row r="323" spans="1:8" s="72" customFormat="1" ht="31.5" customHeight="1" x14ac:dyDescent="0.2">
      <c r="A323" s="65" t="s">
        <v>240</v>
      </c>
      <c r="B323" s="66" t="s">
        <v>341</v>
      </c>
      <c r="C323" s="67" t="s">
        <v>241</v>
      </c>
      <c r="D323" s="57" t="s">
        <v>139</v>
      </c>
      <c r="E323" s="68"/>
      <c r="F323" s="69"/>
      <c r="G323" s="70"/>
      <c r="H323" s="64"/>
    </row>
    <row r="324" spans="1:8" s="72" customFormat="1" ht="30" customHeight="1" x14ac:dyDescent="0.2">
      <c r="A324" s="65" t="s">
        <v>242</v>
      </c>
      <c r="B324" s="71" t="s">
        <v>31</v>
      </c>
      <c r="C324" s="67" t="s">
        <v>434</v>
      </c>
      <c r="D324" s="57"/>
      <c r="E324" s="68"/>
      <c r="F324" s="69"/>
      <c r="G324" s="70"/>
      <c r="H324" s="64"/>
    </row>
    <row r="325" spans="1:8" s="72" customFormat="1" ht="30" customHeight="1" x14ac:dyDescent="0.2">
      <c r="A325" s="65" t="s">
        <v>243</v>
      </c>
      <c r="B325" s="73" t="s">
        <v>107</v>
      </c>
      <c r="C325" s="67" t="s">
        <v>244</v>
      </c>
      <c r="D325" s="57"/>
      <c r="E325" s="68" t="s">
        <v>37</v>
      </c>
      <c r="F325" s="69">
        <v>1</v>
      </c>
      <c r="G325" s="74"/>
      <c r="H325" s="63">
        <f>ROUND(G325*F325,2)</f>
        <v>0</v>
      </c>
    </row>
    <row r="326" spans="1:8" s="72" customFormat="1" ht="32.25" customHeight="1" x14ac:dyDescent="0.2">
      <c r="A326" s="65" t="s">
        <v>245</v>
      </c>
      <c r="B326" s="66" t="s">
        <v>342</v>
      </c>
      <c r="C326" s="75" t="s">
        <v>246</v>
      </c>
      <c r="D326" s="76" t="s">
        <v>421</v>
      </c>
      <c r="E326" s="68"/>
      <c r="F326" s="77"/>
      <c r="G326" s="70"/>
      <c r="H326" s="64"/>
    </row>
    <row r="327" spans="1:8" s="72" customFormat="1" ht="30" customHeight="1" x14ac:dyDescent="0.2">
      <c r="A327" s="65" t="s">
        <v>247</v>
      </c>
      <c r="B327" s="71" t="s">
        <v>31</v>
      </c>
      <c r="C327" s="67" t="s">
        <v>435</v>
      </c>
      <c r="D327" s="57"/>
      <c r="E327" s="68" t="s">
        <v>47</v>
      </c>
      <c r="F327" s="69">
        <v>30</v>
      </c>
      <c r="G327" s="74"/>
      <c r="H327" s="63">
        <f t="shared" ref="H327" si="51">ROUND(G327*F327,2)</f>
        <v>0</v>
      </c>
    </row>
    <row r="328" spans="1:8" ht="36" customHeight="1" x14ac:dyDescent="0.2">
      <c r="A328" s="20"/>
      <c r="B328" s="16"/>
      <c r="C328" s="33" t="s">
        <v>440</v>
      </c>
      <c r="D328" s="10"/>
      <c r="E328" s="7"/>
      <c r="F328" s="10"/>
      <c r="G328" s="20"/>
      <c r="H328" s="23"/>
    </row>
    <row r="329" spans="1:8" s="72" customFormat="1" ht="31.5" customHeight="1" x14ac:dyDescent="0.2">
      <c r="A329" s="65" t="s">
        <v>240</v>
      </c>
      <c r="B329" s="66" t="s">
        <v>343</v>
      </c>
      <c r="C329" s="67" t="s">
        <v>241</v>
      </c>
      <c r="D329" s="57" t="s">
        <v>139</v>
      </c>
      <c r="E329" s="68"/>
      <c r="F329" s="69"/>
      <c r="G329" s="70"/>
      <c r="H329" s="64"/>
    </row>
    <row r="330" spans="1:8" s="72" customFormat="1" ht="30" customHeight="1" x14ac:dyDescent="0.2">
      <c r="A330" s="65" t="s">
        <v>431</v>
      </c>
      <c r="B330" s="71" t="s">
        <v>31</v>
      </c>
      <c r="C330" s="67" t="s">
        <v>437</v>
      </c>
      <c r="D330" s="57"/>
      <c r="E330" s="68"/>
      <c r="F330" s="69"/>
      <c r="G330" s="70"/>
      <c r="H330" s="64"/>
    </row>
    <row r="331" spans="1:8" s="72" customFormat="1" ht="30" customHeight="1" x14ac:dyDescent="0.2">
      <c r="A331" s="65" t="s">
        <v>432</v>
      </c>
      <c r="B331" s="73" t="s">
        <v>107</v>
      </c>
      <c r="C331" s="67" t="s">
        <v>244</v>
      </c>
      <c r="D331" s="57"/>
      <c r="E331" s="68" t="s">
        <v>37</v>
      </c>
      <c r="F331" s="69">
        <v>1</v>
      </c>
      <c r="G331" s="74"/>
      <c r="H331" s="63">
        <f>ROUND(G331*F331,2)</f>
        <v>0</v>
      </c>
    </row>
    <row r="332" spans="1:8" s="72" customFormat="1" ht="30" customHeight="1" x14ac:dyDescent="0.2">
      <c r="A332" s="65" t="s">
        <v>431</v>
      </c>
      <c r="B332" s="71" t="s">
        <v>38</v>
      </c>
      <c r="C332" s="67" t="s">
        <v>438</v>
      </c>
      <c r="D332" s="57"/>
      <c r="E332" s="68"/>
      <c r="F332" s="69"/>
      <c r="G332" s="70"/>
      <c r="H332" s="64"/>
    </row>
    <row r="333" spans="1:8" s="72" customFormat="1" ht="30" customHeight="1" x14ac:dyDescent="0.2">
      <c r="A333" s="65" t="s">
        <v>432</v>
      </c>
      <c r="B333" s="73" t="s">
        <v>107</v>
      </c>
      <c r="C333" s="67" t="s">
        <v>244</v>
      </c>
      <c r="D333" s="57"/>
      <c r="E333" s="68" t="s">
        <v>37</v>
      </c>
      <c r="F333" s="69">
        <v>1</v>
      </c>
      <c r="G333" s="74"/>
      <c r="H333" s="63">
        <f>ROUND(G333*F333,2)</f>
        <v>0</v>
      </c>
    </row>
    <row r="334" spans="1:8" s="72" customFormat="1" ht="32.25" customHeight="1" x14ac:dyDescent="0.2">
      <c r="A334" s="65" t="s">
        <v>245</v>
      </c>
      <c r="B334" s="66" t="s">
        <v>344</v>
      </c>
      <c r="C334" s="75" t="s">
        <v>246</v>
      </c>
      <c r="D334" s="76" t="s">
        <v>421</v>
      </c>
      <c r="E334" s="68"/>
      <c r="F334" s="77"/>
      <c r="G334" s="70"/>
      <c r="H334" s="64"/>
    </row>
    <row r="335" spans="1:8" s="72" customFormat="1" ht="30" customHeight="1" x14ac:dyDescent="0.2">
      <c r="A335" s="65" t="s">
        <v>433</v>
      </c>
      <c r="B335" s="71" t="s">
        <v>31</v>
      </c>
      <c r="C335" s="67" t="s">
        <v>436</v>
      </c>
      <c r="D335" s="57"/>
      <c r="E335" s="68" t="s">
        <v>47</v>
      </c>
      <c r="F335" s="69">
        <v>91</v>
      </c>
      <c r="G335" s="74"/>
      <c r="H335" s="63">
        <f t="shared" ref="H335" si="52">ROUND(G335*F335,2)</f>
        <v>0</v>
      </c>
    </row>
    <row r="336" spans="1:8" s="42" customFormat="1" ht="30" customHeight="1" thickBot="1" x14ac:dyDescent="0.25">
      <c r="A336" s="43"/>
      <c r="B336" s="38" t="str">
        <f>B321</f>
        <v>E</v>
      </c>
      <c r="C336" s="94" t="str">
        <f>C321</f>
        <v>WATER AND WASTE WORK</v>
      </c>
      <c r="D336" s="95"/>
      <c r="E336" s="95"/>
      <c r="F336" s="96"/>
      <c r="G336" s="43" t="s">
        <v>17</v>
      </c>
      <c r="H336" s="43">
        <f>SUM(H321:H335)</f>
        <v>0</v>
      </c>
    </row>
    <row r="337" spans="1:8" ht="36" customHeight="1" thickTop="1" x14ac:dyDescent="0.25">
      <c r="A337" s="55"/>
      <c r="B337" s="11"/>
      <c r="C337" s="17" t="s">
        <v>18</v>
      </c>
      <c r="D337" s="26"/>
      <c r="E337" s="1"/>
      <c r="F337" s="1"/>
      <c r="G337" s="58"/>
      <c r="H337" s="61"/>
    </row>
    <row r="338" spans="1:8" ht="30" customHeight="1" thickBot="1" x14ac:dyDescent="0.25">
      <c r="A338" s="21"/>
      <c r="B338" s="38" t="str">
        <f>B6</f>
        <v>A</v>
      </c>
      <c r="C338" s="104" t="str">
        <f>C6</f>
        <v>MEMORIAL BLVD - YORK AVE TO ST MARY AVE CONCRETE RECONSTRUCTION</v>
      </c>
      <c r="D338" s="95"/>
      <c r="E338" s="95"/>
      <c r="F338" s="96"/>
      <c r="G338" s="21" t="s">
        <v>17</v>
      </c>
      <c r="H338" s="21">
        <f>H84</f>
        <v>0</v>
      </c>
    </row>
    <row r="339" spans="1:8" ht="30" customHeight="1" thickTop="1" thickBot="1" x14ac:dyDescent="0.25">
      <c r="A339" s="21"/>
      <c r="B339" s="38" t="str">
        <f>B85</f>
        <v>B</v>
      </c>
      <c r="C339" s="105" t="str">
        <f>C85</f>
        <v>YORK AVE - OSBORNE ST N TO MEMORIAL BLVD CONCRETE RECONSTRUCTION</v>
      </c>
      <c r="D339" s="106"/>
      <c r="E339" s="106"/>
      <c r="F339" s="107"/>
      <c r="G339" s="21" t="s">
        <v>17</v>
      </c>
      <c r="H339" s="21">
        <f>H145</f>
        <v>0</v>
      </c>
    </row>
    <row r="340" spans="1:8" ht="30" customHeight="1" thickTop="1" thickBot="1" x14ac:dyDescent="0.25">
      <c r="A340" s="21"/>
      <c r="B340" s="38" t="str">
        <f>B146</f>
        <v>C</v>
      </c>
      <c r="C340" s="105" t="str">
        <f>C146</f>
        <v>MEMORIAL BLVD - ST MARY AVE TO PORTAGE AVE REHABILITATION</v>
      </c>
      <c r="D340" s="106"/>
      <c r="E340" s="106"/>
      <c r="F340" s="107"/>
      <c r="G340" s="21" t="s">
        <v>17</v>
      </c>
      <c r="H340" s="21">
        <f>H235</f>
        <v>0</v>
      </c>
    </row>
    <row r="341" spans="1:8" ht="30" customHeight="1" thickTop="1" thickBot="1" x14ac:dyDescent="0.25">
      <c r="A341" s="21"/>
      <c r="B341" s="38" t="str">
        <f>B236</f>
        <v>D</v>
      </c>
      <c r="C341" s="105" t="str">
        <f>C236</f>
        <v>COLONY ST - PORTAGE AVE TO ELLICE AVE REHABILITATION</v>
      </c>
      <c r="D341" s="106"/>
      <c r="E341" s="106"/>
      <c r="F341" s="107"/>
      <c r="G341" s="21" t="s">
        <v>17</v>
      </c>
      <c r="H341" s="21">
        <f>H320</f>
        <v>0</v>
      </c>
    </row>
    <row r="342" spans="1:8" ht="30" customHeight="1" thickTop="1" thickBot="1" x14ac:dyDescent="0.25">
      <c r="A342" s="28"/>
      <c r="B342" s="38" t="str">
        <f>B321</f>
        <v>E</v>
      </c>
      <c r="C342" s="108" t="str">
        <f>C321</f>
        <v>WATER AND WASTE WORK</v>
      </c>
      <c r="D342" s="109"/>
      <c r="E342" s="109"/>
      <c r="F342" s="110"/>
      <c r="G342" s="28" t="s">
        <v>17</v>
      </c>
      <c r="H342" s="28">
        <f>H336</f>
        <v>0</v>
      </c>
    </row>
    <row r="343" spans="1:8" s="37" customFormat="1" ht="37.9" customHeight="1" thickTop="1" x14ac:dyDescent="0.2">
      <c r="A343" s="20"/>
      <c r="B343" s="102" t="s">
        <v>27</v>
      </c>
      <c r="C343" s="103"/>
      <c r="D343" s="103"/>
      <c r="E343" s="103"/>
      <c r="F343" s="103"/>
      <c r="G343" s="97">
        <f>SUM(H338:H342)</f>
        <v>0</v>
      </c>
      <c r="H343" s="98"/>
    </row>
    <row r="344" spans="1:8" ht="15.95" customHeight="1" x14ac:dyDescent="0.2">
      <c r="A344" s="56"/>
      <c r="B344" s="51"/>
      <c r="C344" s="52"/>
      <c r="D344" s="53"/>
      <c r="E344" s="52"/>
      <c r="F344" s="52"/>
      <c r="G344" s="27"/>
      <c r="H344" s="62"/>
    </row>
  </sheetData>
  <sheetProtection password="D94E" sheet="1" objects="1" scenarios="1" selectLockedCells="1"/>
  <mergeCells count="17">
    <mergeCell ref="C342:F342"/>
    <mergeCell ref="C146:F146"/>
    <mergeCell ref="C336:F336"/>
    <mergeCell ref="G343:H343"/>
    <mergeCell ref="C6:F6"/>
    <mergeCell ref="C235:F235"/>
    <mergeCell ref="B343:F343"/>
    <mergeCell ref="C321:F321"/>
    <mergeCell ref="C85:F85"/>
    <mergeCell ref="C84:F84"/>
    <mergeCell ref="C145:F145"/>
    <mergeCell ref="C338:F338"/>
    <mergeCell ref="C339:F339"/>
    <mergeCell ref="C340:F340"/>
    <mergeCell ref="C236:F236"/>
    <mergeCell ref="C320:F320"/>
    <mergeCell ref="C341:F341"/>
  </mergeCells>
  <phoneticPr fontId="0" type="noConversion"/>
  <conditionalFormatting sqref="D8:D9 D164:D169 D266:D267">
    <cfRule type="cellIs" dxfId="607" priority="702" stopIfTrue="1" operator="equal">
      <formula>"CW 2130-R11"</formula>
    </cfRule>
    <cfRule type="cellIs" dxfId="606" priority="703" stopIfTrue="1" operator="equal">
      <formula>"CW 3120-R2"</formula>
    </cfRule>
    <cfRule type="cellIs" dxfId="605" priority="704" stopIfTrue="1" operator="equal">
      <formula>"CW 3240-R7"</formula>
    </cfRule>
  </conditionalFormatting>
  <conditionalFormatting sqref="D10:D11">
    <cfRule type="cellIs" dxfId="604" priority="699" stopIfTrue="1" operator="equal">
      <formula>"CW 2130-R11"</formula>
    </cfRule>
    <cfRule type="cellIs" dxfId="603" priority="700" stopIfTrue="1" operator="equal">
      <formula>"CW 3120-R2"</formula>
    </cfRule>
    <cfRule type="cellIs" dxfId="602" priority="701" stopIfTrue="1" operator="equal">
      <formula>"CW 3240-R7"</formula>
    </cfRule>
  </conditionalFormatting>
  <conditionalFormatting sqref="D12">
    <cfRule type="cellIs" dxfId="601" priority="696" stopIfTrue="1" operator="equal">
      <formula>"CW 2130-R11"</formula>
    </cfRule>
    <cfRule type="cellIs" dxfId="600" priority="697" stopIfTrue="1" operator="equal">
      <formula>"CW 3120-R2"</formula>
    </cfRule>
    <cfRule type="cellIs" dxfId="599" priority="698" stopIfTrue="1" operator="equal">
      <formula>"CW 3240-R7"</formula>
    </cfRule>
  </conditionalFormatting>
  <conditionalFormatting sqref="D13">
    <cfRule type="cellIs" dxfId="598" priority="693" stopIfTrue="1" operator="equal">
      <formula>"CW 2130-R11"</formula>
    </cfRule>
    <cfRule type="cellIs" dxfId="597" priority="694" stopIfTrue="1" operator="equal">
      <formula>"CW 3120-R2"</formula>
    </cfRule>
    <cfRule type="cellIs" dxfId="596" priority="695" stopIfTrue="1" operator="equal">
      <formula>"CW 3240-R7"</formula>
    </cfRule>
  </conditionalFormatting>
  <conditionalFormatting sqref="D16">
    <cfRule type="cellIs" dxfId="595" priority="690" stopIfTrue="1" operator="equal">
      <formula>"CW 2130-R11"</formula>
    </cfRule>
    <cfRule type="cellIs" dxfId="594" priority="691" stopIfTrue="1" operator="equal">
      <formula>"CW 3120-R2"</formula>
    </cfRule>
    <cfRule type="cellIs" dxfId="593" priority="692" stopIfTrue="1" operator="equal">
      <formula>"CW 3240-R7"</formula>
    </cfRule>
  </conditionalFormatting>
  <conditionalFormatting sqref="D14:D15">
    <cfRule type="cellIs" dxfId="592" priority="687" stopIfTrue="1" operator="equal">
      <formula>"CW 2130-R11"</formula>
    </cfRule>
    <cfRule type="cellIs" dxfId="591" priority="688" stopIfTrue="1" operator="equal">
      <formula>"CW 3120-R2"</formula>
    </cfRule>
    <cfRule type="cellIs" dxfId="590" priority="689" stopIfTrue="1" operator="equal">
      <formula>"CW 3240-R7"</formula>
    </cfRule>
  </conditionalFormatting>
  <conditionalFormatting sqref="D18:D19">
    <cfRule type="cellIs" dxfId="589" priority="684" stopIfTrue="1" operator="equal">
      <formula>"CW 2130-R11"</formula>
    </cfRule>
    <cfRule type="cellIs" dxfId="588" priority="685" stopIfTrue="1" operator="equal">
      <formula>"CW 3120-R2"</formula>
    </cfRule>
    <cfRule type="cellIs" dxfId="587" priority="686" stopIfTrue="1" operator="equal">
      <formula>"CW 3240-R7"</formula>
    </cfRule>
  </conditionalFormatting>
  <conditionalFormatting sqref="D20">
    <cfRule type="cellIs" dxfId="586" priority="681" stopIfTrue="1" operator="equal">
      <formula>"CW 2130-R11"</formula>
    </cfRule>
    <cfRule type="cellIs" dxfId="585" priority="682" stopIfTrue="1" operator="equal">
      <formula>"CW 3120-R2"</formula>
    </cfRule>
    <cfRule type="cellIs" dxfId="584" priority="683" stopIfTrue="1" operator="equal">
      <formula>"CW 3240-R7"</formula>
    </cfRule>
  </conditionalFormatting>
  <conditionalFormatting sqref="D21">
    <cfRule type="cellIs" dxfId="583" priority="678" stopIfTrue="1" operator="equal">
      <formula>"CW 2130-R11"</formula>
    </cfRule>
    <cfRule type="cellIs" dxfId="582" priority="679" stopIfTrue="1" operator="equal">
      <formula>"CW 3120-R2"</formula>
    </cfRule>
    <cfRule type="cellIs" dxfId="581" priority="680" stopIfTrue="1" operator="equal">
      <formula>"CW 3240-R7"</formula>
    </cfRule>
  </conditionalFormatting>
  <conditionalFormatting sqref="D22">
    <cfRule type="cellIs" dxfId="580" priority="675" stopIfTrue="1" operator="equal">
      <formula>"CW 2130-R11"</formula>
    </cfRule>
    <cfRule type="cellIs" dxfId="579" priority="676" stopIfTrue="1" operator="equal">
      <formula>"CW 3120-R2"</formula>
    </cfRule>
    <cfRule type="cellIs" dxfId="578" priority="677" stopIfTrue="1" operator="equal">
      <formula>"CW 3240-R7"</formula>
    </cfRule>
  </conditionalFormatting>
  <conditionalFormatting sqref="D23">
    <cfRule type="cellIs" dxfId="577" priority="672" stopIfTrue="1" operator="equal">
      <formula>"CW 2130-R11"</formula>
    </cfRule>
    <cfRule type="cellIs" dxfId="576" priority="673" stopIfTrue="1" operator="equal">
      <formula>"CW 3120-R2"</formula>
    </cfRule>
    <cfRule type="cellIs" dxfId="575" priority="674" stopIfTrue="1" operator="equal">
      <formula>"CW 3240-R7"</formula>
    </cfRule>
  </conditionalFormatting>
  <conditionalFormatting sqref="D24">
    <cfRule type="cellIs" dxfId="574" priority="669" stopIfTrue="1" operator="equal">
      <formula>"CW 2130-R11"</formula>
    </cfRule>
    <cfRule type="cellIs" dxfId="573" priority="670" stopIfTrue="1" operator="equal">
      <formula>"CW 3120-R2"</formula>
    </cfRule>
    <cfRule type="cellIs" dxfId="572" priority="671" stopIfTrue="1" operator="equal">
      <formula>"CW 3240-R7"</formula>
    </cfRule>
  </conditionalFormatting>
  <conditionalFormatting sqref="D25">
    <cfRule type="cellIs" dxfId="571" priority="666" stopIfTrue="1" operator="equal">
      <formula>"CW 2130-R11"</formula>
    </cfRule>
    <cfRule type="cellIs" dxfId="570" priority="667" stopIfTrue="1" operator="equal">
      <formula>"CW 3120-R2"</formula>
    </cfRule>
    <cfRule type="cellIs" dxfId="569" priority="668" stopIfTrue="1" operator="equal">
      <formula>"CW 3240-R7"</formula>
    </cfRule>
  </conditionalFormatting>
  <conditionalFormatting sqref="D26">
    <cfRule type="cellIs" dxfId="568" priority="663" stopIfTrue="1" operator="equal">
      <formula>"CW 2130-R11"</formula>
    </cfRule>
    <cfRule type="cellIs" dxfId="567" priority="664" stopIfTrue="1" operator="equal">
      <formula>"CW 3120-R2"</formula>
    </cfRule>
    <cfRule type="cellIs" dxfId="566" priority="665" stopIfTrue="1" operator="equal">
      <formula>"CW 3240-R7"</formula>
    </cfRule>
  </conditionalFormatting>
  <conditionalFormatting sqref="D27">
    <cfRule type="cellIs" dxfId="565" priority="660" stopIfTrue="1" operator="equal">
      <formula>"CW 2130-R11"</formula>
    </cfRule>
    <cfRule type="cellIs" dxfId="564" priority="661" stopIfTrue="1" operator="equal">
      <formula>"CW 3120-R2"</formula>
    </cfRule>
    <cfRule type="cellIs" dxfId="563" priority="662" stopIfTrue="1" operator="equal">
      <formula>"CW 3240-R7"</formula>
    </cfRule>
  </conditionalFormatting>
  <conditionalFormatting sqref="D29">
    <cfRule type="cellIs" dxfId="562" priority="657" stopIfTrue="1" operator="equal">
      <formula>"CW 2130-R11"</formula>
    </cfRule>
    <cfRule type="cellIs" dxfId="561" priority="658" stopIfTrue="1" operator="equal">
      <formula>"CW 3120-R2"</formula>
    </cfRule>
    <cfRule type="cellIs" dxfId="560" priority="659" stopIfTrue="1" operator="equal">
      <formula>"CW 3240-R7"</formula>
    </cfRule>
  </conditionalFormatting>
  <conditionalFormatting sqref="D34">
    <cfRule type="cellIs" dxfId="559" priority="654" stopIfTrue="1" operator="equal">
      <formula>"CW 2130-R11"</formula>
    </cfRule>
    <cfRule type="cellIs" dxfId="558" priority="655" stopIfTrue="1" operator="equal">
      <formula>"CW 3120-R2"</formula>
    </cfRule>
    <cfRule type="cellIs" dxfId="557" priority="656" stopIfTrue="1" operator="equal">
      <formula>"CW 3240-R7"</formula>
    </cfRule>
  </conditionalFormatting>
  <conditionalFormatting sqref="D33">
    <cfRule type="cellIs" dxfId="556" priority="651" stopIfTrue="1" operator="equal">
      <formula>"CW 2130-R11"</formula>
    </cfRule>
    <cfRule type="cellIs" dxfId="555" priority="652" stopIfTrue="1" operator="equal">
      <formula>"CW 3120-R2"</formula>
    </cfRule>
    <cfRule type="cellIs" dxfId="554" priority="653" stopIfTrue="1" operator="equal">
      <formula>"CW 3240-R7"</formula>
    </cfRule>
  </conditionalFormatting>
  <conditionalFormatting sqref="D32">
    <cfRule type="cellIs" dxfId="553" priority="648" stopIfTrue="1" operator="equal">
      <formula>"CW 2130-R11"</formula>
    </cfRule>
    <cfRule type="cellIs" dxfId="552" priority="649" stopIfTrue="1" operator="equal">
      <formula>"CW 3120-R2"</formula>
    </cfRule>
    <cfRule type="cellIs" dxfId="551" priority="650" stopIfTrue="1" operator="equal">
      <formula>"CW 3240-R7"</formula>
    </cfRule>
  </conditionalFormatting>
  <conditionalFormatting sqref="D31">
    <cfRule type="cellIs" dxfId="550" priority="645" stopIfTrue="1" operator="equal">
      <formula>"CW 2130-R11"</formula>
    </cfRule>
    <cfRule type="cellIs" dxfId="549" priority="646" stopIfTrue="1" operator="equal">
      <formula>"CW 3120-R2"</formula>
    </cfRule>
    <cfRule type="cellIs" dxfId="548" priority="647" stopIfTrue="1" operator="equal">
      <formula>"CW 3240-R7"</formula>
    </cfRule>
  </conditionalFormatting>
  <conditionalFormatting sqref="D30">
    <cfRule type="cellIs" dxfId="547" priority="642" stopIfTrue="1" operator="equal">
      <formula>"CW 2130-R11"</formula>
    </cfRule>
    <cfRule type="cellIs" dxfId="546" priority="643" stopIfTrue="1" operator="equal">
      <formula>"CW 3120-R2"</formula>
    </cfRule>
    <cfRule type="cellIs" dxfId="545" priority="644" stopIfTrue="1" operator="equal">
      <formula>"CW 3240-R7"</formula>
    </cfRule>
  </conditionalFormatting>
  <conditionalFormatting sqref="D35">
    <cfRule type="cellIs" dxfId="544" priority="639" stopIfTrue="1" operator="equal">
      <formula>"CW 2130-R11"</formula>
    </cfRule>
    <cfRule type="cellIs" dxfId="543" priority="640" stopIfTrue="1" operator="equal">
      <formula>"CW 3120-R2"</formula>
    </cfRule>
    <cfRule type="cellIs" dxfId="542" priority="641" stopIfTrue="1" operator="equal">
      <formula>"CW 3240-R7"</formula>
    </cfRule>
  </conditionalFormatting>
  <conditionalFormatting sqref="D36">
    <cfRule type="cellIs" dxfId="541" priority="636" stopIfTrue="1" operator="equal">
      <formula>"CW 2130-R11"</formula>
    </cfRule>
    <cfRule type="cellIs" dxfId="540" priority="637" stopIfTrue="1" operator="equal">
      <formula>"CW 3120-R2"</formula>
    </cfRule>
    <cfRule type="cellIs" dxfId="539" priority="638" stopIfTrue="1" operator="equal">
      <formula>"CW 3240-R7"</formula>
    </cfRule>
  </conditionalFormatting>
  <conditionalFormatting sqref="D37">
    <cfRule type="cellIs" dxfId="538" priority="633" stopIfTrue="1" operator="equal">
      <formula>"CW 2130-R11"</formula>
    </cfRule>
    <cfRule type="cellIs" dxfId="537" priority="634" stopIfTrue="1" operator="equal">
      <formula>"CW 3120-R2"</formula>
    </cfRule>
    <cfRule type="cellIs" dxfId="536" priority="635" stopIfTrue="1" operator="equal">
      <formula>"CW 3240-R7"</formula>
    </cfRule>
  </conditionalFormatting>
  <conditionalFormatting sqref="D38">
    <cfRule type="cellIs" dxfId="535" priority="630" stopIfTrue="1" operator="equal">
      <formula>"CW 2130-R11"</formula>
    </cfRule>
    <cfRule type="cellIs" dxfId="534" priority="631" stopIfTrue="1" operator="equal">
      <formula>"CW 3120-R2"</formula>
    </cfRule>
    <cfRule type="cellIs" dxfId="533" priority="632" stopIfTrue="1" operator="equal">
      <formula>"CW 3240-R7"</formula>
    </cfRule>
  </conditionalFormatting>
  <conditionalFormatting sqref="D39">
    <cfRule type="cellIs" dxfId="532" priority="627" stopIfTrue="1" operator="equal">
      <formula>"CW 2130-R11"</formula>
    </cfRule>
    <cfRule type="cellIs" dxfId="531" priority="628" stopIfTrue="1" operator="equal">
      <formula>"CW 3120-R2"</formula>
    </cfRule>
    <cfRule type="cellIs" dxfId="530" priority="629" stopIfTrue="1" operator="equal">
      <formula>"CW 3240-R7"</formula>
    </cfRule>
  </conditionalFormatting>
  <conditionalFormatting sqref="D40">
    <cfRule type="cellIs" dxfId="529" priority="624" stopIfTrue="1" operator="equal">
      <formula>"CW 2130-R11"</formula>
    </cfRule>
    <cfRule type="cellIs" dxfId="528" priority="625" stopIfTrue="1" operator="equal">
      <formula>"CW 3120-R2"</formula>
    </cfRule>
    <cfRule type="cellIs" dxfId="527" priority="626" stopIfTrue="1" operator="equal">
      <formula>"CW 3240-R7"</formula>
    </cfRule>
  </conditionalFormatting>
  <conditionalFormatting sqref="D41">
    <cfRule type="cellIs" dxfId="526" priority="621" stopIfTrue="1" operator="equal">
      <formula>"CW 2130-R11"</formula>
    </cfRule>
    <cfRule type="cellIs" dxfId="525" priority="622" stopIfTrue="1" operator="equal">
      <formula>"CW 3120-R2"</formula>
    </cfRule>
    <cfRule type="cellIs" dxfId="524" priority="623" stopIfTrue="1" operator="equal">
      <formula>"CW 3240-R7"</formula>
    </cfRule>
  </conditionalFormatting>
  <conditionalFormatting sqref="D42">
    <cfRule type="cellIs" dxfId="523" priority="618" stopIfTrue="1" operator="equal">
      <formula>"CW 2130-R11"</formula>
    </cfRule>
    <cfRule type="cellIs" dxfId="522" priority="619" stopIfTrue="1" operator="equal">
      <formula>"CW 3120-R2"</formula>
    </cfRule>
    <cfRule type="cellIs" dxfId="521" priority="620" stopIfTrue="1" operator="equal">
      <formula>"CW 3240-R7"</formula>
    </cfRule>
  </conditionalFormatting>
  <conditionalFormatting sqref="D43">
    <cfRule type="cellIs" dxfId="520" priority="615" stopIfTrue="1" operator="equal">
      <formula>"CW 2130-R11"</formula>
    </cfRule>
    <cfRule type="cellIs" dxfId="519" priority="616" stopIfTrue="1" operator="equal">
      <formula>"CW 3120-R2"</formula>
    </cfRule>
    <cfRule type="cellIs" dxfId="518" priority="617" stopIfTrue="1" operator="equal">
      <formula>"CW 3240-R7"</formula>
    </cfRule>
  </conditionalFormatting>
  <conditionalFormatting sqref="D45:D46">
    <cfRule type="cellIs" dxfId="517" priority="612" stopIfTrue="1" operator="equal">
      <formula>"CW 2130-R11"</formula>
    </cfRule>
    <cfRule type="cellIs" dxfId="516" priority="613" stopIfTrue="1" operator="equal">
      <formula>"CW 3120-R2"</formula>
    </cfRule>
    <cfRule type="cellIs" dxfId="515" priority="614" stopIfTrue="1" operator="equal">
      <formula>"CW 3240-R7"</formula>
    </cfRule>
  </conditionalFormatting>
  <conditionalFormatting sqref="D44">
    <cfRule type="cellIs" dxfId="514" priority="609" stopIfTrue="1" operator="equal">
      <formula>"CW 2130-R11"</formula>
    </cfRule>
    <cfRule type="cellIs" dxfId="513" priority="610" stopIfTrue="1" operator="equal">
      <formula>"CW 3120-R2"</formula>
    </cfRule>
    <cfRule type="cellIs" dxfId="512" priority="611" stopIfTrue="1" operator="equal">
      <formula>"CW 3240-R7"</formula>
    </cfRule>
  </conditionalFormatting>
  <conditionalFormatting sqref="D47:D49">
    <cfRule type="cellIs" dxfId="511" priority="606" stopIfTrue="1" operator="equal">
      <formula>"CW 2130-R11"</formula>
    </cfRule>
    <cfRule type="cellIs" dxfId="510" priority="607" stopIfTrue="1" operator="equal">
      <formula>"CW 3120-R2"</formula>
    </cfRule>
    <cfRule type="cellIs" dxfId="509" priority="608" stopIfTrue="1" operator="equal">
      <formula>"CW 3240-R7"</formula>
    </cfRule>
  </conditionalFormatting>
  <conditionalFormatting sqref="D50:D51">
    <cfRule type="cellIs" dxfId="508" priority="603" stopIfTrue="1" operator="equal">
      <formula>"CW 2130-R11"</formula>
    </cfRule>
    <cfRule type="cellIs" dxfId="507" priority="604" stopIfTrue="1" operator="equal">
      <formula>"CW 3120-R2"</formula>
    </cfRule>
    <cfRule type="cellIs" dxfId="506" priority="605" stopIfTrue="1" operator="equal">
      <formula>"CW 3240-R7"</formula>
    </cfRule>
  </conditionalFormatting>
  <conditionalFormatting sqref="D52">
    <cfRule type="cellIs" dxfId="505" priority="600" stopIfTrue="1" operator="equal">
      <formula>"CW 2130-R11"</formula>
    </cfRule>
    <cfRule type="cellIs" dxfId="504" priority="601" stopIfTrue="1" operator="equal">
      <formula>"CW 3120-R2"</formula>
    </cfRule>
    <cfRule type="cellIs" dxfId="503" priority="602" stopIfTrue="1" operator="equal">
      <formula>"CW 3240-R7"</formula>
    </cfRule>
  </conditionalFormatting>
  <conditionalFormatting sqref="D54">
    <cfRule type="cellIs" dxfId="502" priority="598" stopIfTrue="1" operator="equal">
      <formula>"CW 3120-R2"</formula>
    </cfRule>
    <cfRule type="cellIs" dxfId="501" priority="599" stopIfTrue="1" operator="equal">
      <formula>"CW 3240-R7"</formula>
    </cfRule>
  </conditionalFormatting>
  <conditionalFormatting sqref="D55">
    <cfRule type="cellIs" dxfId="500" priority="595" stopIfTrue="1" operator="equal">
      <formula>"CW 2130-R11"</formula>
    </cfRule>
    <cfRule type="cellIs" dxfId="499" priority="596" stopIfTrue="1" operator="equal">
      <formula>"CW 3120-R2"</formula>
    </cfRule>
    <cfRule type="cellIs" dxfId="498" priority="597" stopIfTrue="1" operator="equal">
      <formula>"CW 3240-R7"</formula>
    </cfRule>
  </conditionalFormatting>
  <conditionalFormatting sqref="D56:D57">
    <cfRule type="cellIs" dxfId="497" priority="593" stopIfTrue="1" operator="equal">
      <formula>"CW 3120-R2"</formula>
    </cfRule>
    <cfRule type="cellIs" dxfId="496" priority="594" stopIfTrue="1" operator="equal">
      <formula>"CW 3240-R7"</formula>
    </cfRule>
  </conditionalFormatting>
  <conditionalFormatting sqref="D58:D59">
    <cfRule type="cellIs" dxfId="495" priority="591" stopIfTrue="1" operator="equal">
      <formula>"CW 3120-R2"</formula>
    </cfRule>
    <cfRule type="cellIs" dxfId="494" priority="592" stopIfTrue="1" operator="equal">
      <formula>"CW 3240-R7"</formula>
    </cfRule>
  </conditionalFormatting>
  <conditionalFormatting sqref="D60">
    <cfRule type="cellIs" dxfId="493" priority="589" stopIfTrue="1" operator="equal">
      <formula>"CW 3120-R2"</formula>
    </cfRule>
    <cfRule type="cellIs" dxfId="492" priority="590" stopIfTrue="1" operator="equal">
      <formula>"CW 3240-R7"</formula>
    </cfRule>
  </conditionalFormatting>
  <conditionalFormatting sqref="D61">
    <cfRule type="cellIs" dxfId="491" priority="587" stopIfTrue="1" operator="equal">
      <formula>"CW 3120-R2"</formula>
    </cfRule>
    <cfRule type="cellIs" dxfId="490" priority="588" stopIfTrue="1" operator="equal">
      <formula>"CW 3240-R7"</formula>
    </cfRule>
  </conditionalFormatting>
  <conditionalFormatting sqref="D62">
    <cfRule type="cellIs" dxfId="489" priority="585" stopIfTrue="1" operator="equal">
      <formula>"CW 3120-R2"</formula>
    </cfRule>
    <cfRule type="cellIs" dxfId="488" priority="586" stopIfTrue="1" operator="equal">
      <formula>"CW 3240-R7"</formula>
    </cfRule>
  </conditionalFormatting>
  <conditionalFormatting sqref="D63:D64">
    <cfRule type="cellIs" dxfId="487" priority="582" stopIfTrue="1" operator="equal">
      <formula>"CW 2130-R11"</formula>
    </cfRule>
    <cfRule type="cellIs" dxfId="486" priority="583" stopIfTrue="1" operator="equal">
      <formula>"CW 3120-R2"</formula>
    </cfRule>
    <cfRule type="cellIs" dxfId="485" priority="584" stopIfTrue="1" operator="equal">
      <formula>"CW 3240-R7"</formula>
    </cfRule>
  </conditionalFormatting>
  <conditionalFormatting sqref="D65">
    <cfRule type="cellIs" dxfId="484" priority="580" stopIfTrue="1" operator="equal">
      <formula>"CW 3120-R2"</formula>
    </cfRule>
    <cfRule type="cellIs" dxfId="483" priority="581" stopIfTrue="1" operator="equal">
      <formula>"CW 3240-R7"</formula>
    </cfRule>
  </conditionalFormatting>
  <conditionalFormatting sqref="D66">
    <cfRule type="cellIs" dxfId="482" priority="578" stopIfTrue="1" operator="equal">
      <formula>"CW 3120-R2"</formula>
    </cfRule>
    <cfRule type="cellIs" dxfId="481" priority="579" stopIfTrue="1" operator="equal">
      <formula>"CW 3240-R7"</formula>
    </cfRule>
  </conditionalFormatting>
  <conditionalFormatting sqref="D67">
    <cfRule type="cellIs" dxfId="480" priority="576" stopIfTrue="1" operator="equal">
      <formula>"CW 3120-R2"</formula>
    </cfRule>
    <cfRule type="cellIs" dxfId="479" priority="577" stopIfTrue="1" operator="equal">
      <formula>"CW 3240-R7"</formula>
    </cfRule>
  </conditionalFormatting>
  <conditionalFormatting sqref="D68">
    <cfRule type="cellIs" dxfId="478" priority="574" stopIfTrue="1" operator="equal">
      <formula>"CW 3120-R2"</formula>
    </cfRule>
    <cfRule type="cellIs" dxfId="477" priority="575" stopIfTrue="1" operator="equal">
      <formula>"CW 3240-R7"</formula>
    </cfRule>
  </conditionalFormatting>
  <conditionalFormatting sqref="D69">
    <cfRule type="cellIs" dxfId="476" priority="572" stopIfTrue="1" operator="equal">
      <formula>"CW 3120-R2"</formula>
    </cfRule>
    <cfRule type="cellIs" dxfId="475" priority="573" stopIfTrue="1" operator="equal">
      <formula>"CW 3240-R7"</formula>
    </cfRule>
  </conditionalFormatting>
  <conditionalFormatting sqref="D70">
    <cfRule type="cellIs" dxfId="474" priority="569" stopIfTrue="1" operator="equal">
      <formula>"CW 2130-R11"</formula>
    </cfRule>
    <cfRule type="cellIs" dxfId="473" priority="570" stopIfTrue="1" operator="equal">
      <formula>"CW 3120-R2"</formula>
    </cfRule>
    <cfRule type="cellIs" dxfId="472" priority="571" stopIfTrue="1" operator="equal">
      <formula>"CW 3240-R7"</formula>
    </cfRule>
  </conditionalFormatting>
  <conditionalFormatting sqref="D71">
    <cfRule type="cellIs" dxfId="471" priority="567" stopIfTrue="1" operator="equal">
      <formula>"CW 3120-R2"</formula>
    </cfRule>
    <cfRule type="cellIs" dxfId="470" priority="568" stopIfTrue="1" operator="equal">
      <formula>"CW 3240-R7"</formula>
    </cfRule>
  </conditionalFormatting>
  <conditionalFormatting sqref="D72">
    <cfRule type="cellIs" dxfId="469" priority="565" stopIfTrue="1" operator="equal">
      <formula>"CW 2130-R11"</formula>
    </cfRule>
    <cfRule type="cellIs" dxfId="468" priority="566" stopIfTrue="1" operator="equal">
      <formula>"CW 3240-R7"</formula>
    </cfRule>
  </conditionalFormatting>
  <conditionalFormatting sqref="D74">
    <cfRule type="cellIs" dxfId="467" priority="562" stopIfTrue="1" operator="equal">
      <formula>"CW 2130-R11"</formula>
    </cfRule>
    <cfRule type="cellIs" dxfId="466" priority="563" stopIfTrue="1" operator="equal">
      <formula>"CW 3120-R2"</formula>
    </cfRule>
    <cfRule type="cellIs" dxfId="465" priority="564" stopIfTrue="1" operator="equal">
      <formula>"CW 3240-R7"</formula>
    </cfRule>
  </conditionalFormatting>
  <conditionalFormatting sqref="D75">
    <cfRule type="cellIs" dxfId="464" priority="560" stopIfTrue="1" operator="equal">
      <formula>"CW 3120-R2"</formula>
    </cfRule>
    <cfRule type="cellIs" dxfId="463" priority="561" stopIfTrue="1" operator="equal">
      <formula>"CW 3240-R7"</formula>
    </cfRule>
  </conditionalFormatting>
  <conditionalFormatting sqref="D76">
    <cfRule type="cellIs" dxfId="462" priority="557" stopIfTrue="1" operator="equal">
      <formula>"CW 2130-R11"</formula>
    </cfRule>
    <cfRule type="cellIs" dxfId="461" priority="558" stopIfTrue="1" operator="equal">
      <formula>"CW 3120-R2"</formula>
    </cfRule>
    <cfRule type="cellIs" dxfId="460" priority="559" stopIfTrue="1" operator="equal">
      <formula>"CW 3240-R7"</formula>
    </cfRule>
  </conditionalFormatting>
  <conditionalFormatting sqref="D77:D78">
    <cfRule type="cellIs" dxfId="459" priority="554" stopIfTrue="1" operator="equal">
      <formula>"CW 2130-R11"</formula>
    </cfRule>
    <cfRule type="cellIs" dxfId="458" priority="555" stopIfTrue="1" operator="equal">
      <formula>"CW 3120-R2"</formula>
    </cfRule>
    <cfRule type="cellIs" dxfId="457" priority="556" stopIfTrue="1" operator="equal">
      <formula>"CW 3240-R7"</formula>
    </cfRule>
  </conditionalFormatting>
  <conditionalFormatting sqref="D80">
    <cfRule type="cellIs" dxfId="456" priority="551" stopIfTrue="1" operator="equal">
      <formula>"CW 2130-R11"</formula>
    </cfRule>
    <cfRule type="cellIs" dxfId="455" priority="552" stopIfTrue="1" operator="equal">
      <formula>"CW 3120-R2"</formula>
    </cfRule>
    <cfRule type="cellIs" dxfId="454" priority="553" stopIfTrue="1" operator="equal">
      <formula>"CW 3240-R7"</formula>
    </cfRule>
  </conditionalFormatting>
  <conditionalFormatting sqref="D81">
    <cfRule type="cellIs" dxfId="453" priority="548" stopIfTrue="1" operator="equal">
      <formula>"CW 2130-R11"</formula>
    </cfRule>
    <cfRule type="cellIs" dxfId="452" priority="549" stopIfTrue="1" operator="equal">
      <formula>"CW 3120-R2"</formula>
    </cfRule>
    <cfRule type="cellIs" dxfId="451" priority="550" stopIfTrue="1" operator="equal">
      <formula>"CW 3240-R7"</formula>
    </cfRule>
  </conditionalFormatting>
  <conditionalFormatting sqref="D83">
    <cfRule type="cellIs" dxfId="450" priority="545" stopIfTrue="1" operator="equal">
      <formula>"CW 2130-R11"</formula>
    </cfRule>
    <cfRule type="cellIs" dxfId="449" priority="546" stopIfTrue="1" operator="equal">
      <formula>"CW 3120-R2"</formula>
    </cfRule>
    <cfRule type="cellIs" dxfId="448" priority="547" stopIfTrue="1" operator="equal">
      <formula>"CW 3240-R7"</formula>
    </cfRule>
  </conditionalFormatting>
  <conditionalFormatting sqref="D87:D88">
    <cfRule type="cellIs" dxfId="447" priority="542" stopIfTrue="1" operator="equal">
      <formula>"CW 2130-R11"</formula>
    </cfRule>
    <cfRule type="cellIs" dxfId="446" priority="543" stopIfTrue="1" operator="equal">
      <formula>"CW 3120-R2"</formula>
    </cfRule>
    <cfRule type="cellIs" dxfId="445" priority="544" stopIfTrue="1" operator="equal">
      <formula>"CW 3240-R7"</formula>
    </cfRule>
  </conditionalFormatting>
  <conditionalFormatting sqref="D89:D90">
    <cfRule type="cellIs" dxfId="444" priority="539" stopIfTrue="1" operator="equal">
      <formula>"CW 2130-R11"</formula>
    </cfRule>
    <cfRule type="cellIs" dxfId="443" priority="540" stopIfTrue="1" operator="equal">
      <formula>"CW 3120-R2"</formula>
    </cfRule>
    <cfRule type="cellIs" dxfId="442" priority="541" stopIfTrue="1" operator="equal">
      <formula>"CW 3240-R7"</formula>
    </cfRule>
  </conditionalFormatting>
  <conditionalFormatting sqref="D91">
    <cfRule type="cellIs" dxfId="441" priority="536" stopIfTrue="1" operator="equal">
      <formula>"CW 2130-R11"</formula>
    </cfRule>
    <cfRule type="cellIs" dxfId="440" priority="537" stopIfTrue="1" operator="equal">
      <formula>"CW 3120-R2"</formula>
    </cfRule>
    <cfRule type="cellIs" dxfId="439" priority="538" stopIfTrue="1" operator="equal">
      <formula>"CW 3240-R7"</formula>
    </cfRule>
  </conditionalFormatting>
  <conditionalFormatting sqref="D92">
    <cfRule type="cellIs" dxfId="438" priority="533" stopIfTrue="1" operator="equal">
      <formula>"CW 2130-R11"</formula>
    </cfRule>
    <cfRule type="cellIs" dxfId="437" priority="534" stopIfTrue="1" operator="equal">
      <formula>"CW 3120-R2"</formula>
    </cfRule>
    <cfRule type="cellIs" dxfId="436" priority="535" stopIfTrue="1" operator="equal">
      <formula>"CW 3240-R7"</formula>
    </cfRule>
  </conditionalFormatting>
  <conditionalFormatting sqref="D95">
    <cfRule type="cellIs" dxfId="435" priority="530" stopIfTrue="1" operator="equal">
      <formula>"CW 2130-R11"</formula>
    </cfRule>
    <cfRule type="cellIs" dxfId="434" priority="531" stopIfTrue="1" operator="equal">
      <formula>"CW 3120-R2"</formula>
    </cfRule>
    <cfRule type="cellIs" dxfId="433" priority="532" stopIfTrue="1" operator="equal">
      <formula>"CW 3240-R7"</formula>
    </cfRule>
  </conditionalFormatting>
  <conditionalFormatting sqref="D93:D94">
    <cfRule type="cellIs" dxfId="432" priority="527" stopIfTrue="1" operator="equal">
      <formula>"CW 2130-R11"</formula>
    </cfRule>
    <cfRule type="cellIs" dxfId="431" priority="528" stopIfTrue="1" operator="equal">
      <formula>"CW 3120-R2"</formula>
    </cfRule>
    <cfRule type="cellIs" dxfId="430" priority="529" stopIfTrue="1" operator="equal">
      <formula>"CW 3240-R7"</formula>
    </cfRule>
  </conditionalFormatting>
  <conditionalFormatting sqref="D97:D98">
    <cfRule type="cellIs" dxfId="429" priority="524" stopIfTrue="1" operator="equal">
      <formula>"CW 2130-R11"</formula>
    </cfRule>
    <cfRule type="cellIs" dxfId="428" priority="525" stopIfTrue="1" operator="equal">
      <formula>"CW 3120-R2"</formula>
    </cfRule>
    <cfRule type="cellIs" dxfId="427" priority="526" stopIfTrue="1" operator="equal">
      <formula>"CW 3240-R7"</formula>
    </cfRule>
  </conditionalFormatting>
  <conditionalFormatting sqref="D99">
    <cfRule type="cellIs" dxfId="426" priority="521" stopIfTrue="1" operator="equal">
      <formula>"CW 2130-R11"</formula>
    </cfRule>
    <cfRule type="cellIs" dxfId="425" priority="522" stopIfTrue="1" operator="equal">
      <formula>"CW 3120-R2"</formula>
    </cfRule>
    <cfRule type="cellIs" dxfId="424" priority="523" stopIfTrue="1" operator="equal">
      <formula>"CW 3240-R7"</formula>
    </cfRule>
  </conditionalFormatting>
  <conditionalFormatting sqref="D100">
    <cfRule type="cellIs" dxfId="423" priority="518" stopIfTrue="1" operator="equal">
      <formula>"CW 2130-R11"</formula>
    </cfRule>
    <cfRule type="cellIs" dxfId="422" priority="519" stopIfTrue="1" operator="equal">
      <formula>"CW 3120-R2"</formula>
    </cfRule>
    <cfRule type="cellIs" dxfId="421" priority="520" stopIfTrue="1" operator="equal">
      <formula>"CW 3240-R7"</formula>
    </cfRule>
  </conditionalFormatting>
  <conditionalFormatting sqref="D101">
    <cfRule type="cellIs" dxfId="420" priority="515" stopIfTrue="1" operator="equal">
      <formula>"CW 2130-R11"</formula>
    </cfRule>
    <cfRule type="cellIs" dxfId="419" priority="516" stopIfTrue="1" operator="equal">
      <formula>"CW 3120-R2"</formula>
    </cfRule>
    <cfRule type="cellIs" dxfId="418" priority="517" stopIfTrue="1" operator="equal">
      <formula>"CW 3240-R7"</formula>
    </cfRule>
  </conditionalFormatting>
  <conditionalFormatting sqref="D103">
    <cfRule type="cellIs" dxfId="417" priority="512" stopIfTrue="1" operator="equal">
      <formula>"CW 2130-R11"</formula>
    </cfRule>
    <cfRule type="cellIs" dxfId="416" priority="513" stopIfTrue="1" operator="equal">
      <formula>"CW 3120-R2"</formula>
    </cfRule>
    <cfRule type="cellIs" dxfId="415" priority="514" stopIfTrue="1" operator="equal">
      <formula>"CW 3240-R7"</formula>
    </cfRule>
  </conditionalFormatting>
  <conditionalFormatting sqref="D104">
    <cfRule type="cellIs" dxfId="414" priority="509" stopIfTrue="1" operator="equal">
      <formula>"CW 2130-R11"</formula>
    </cfRule>
    <cfRule type="cellIs" dxfId="413" priority="510" stopIfTrue="1" operator="equal">
      <formula>"CW 3120-R2"</formula>
    </cfRule>
    <cfRule type="cellIs" dxfId="412" priority="511" stopIfTrue="1" operator="equal">
      <formula>"CW 3240-R7"</formula>
    </cfRule>
  </conditionalFormatting>
  <conditionalFormatting sqref="D105">
    <cfRule type="cellIs" dxfId="411" priority="506" stopIfTrue="1" operator="equal">
      <formula>"CW 2130-R11"</formula>
    </cfRule>
    <cfRule type="cellIs" dxfId="410" priority="507" stopIfTrue="1" operator="equal">
      <formula>"CW 3120-R2"</formula>
    </cfRule>
    <cfRule type="cellIs" dxfId="409" priority="508" stopIfTrue="1" operator="equal">
      <formula>"CW 3240-R7"</formula>
    </cfRule>
  </conditionalFormatting>
  <conditionalFormatting sqref="D110">
    <cfRule type="cellIs" dxfId="408" priority="500" stopIfTrue="1" operator="equal">
      <formula>"CW 2130-R11"</formula>
    </cfRule>
    <cfRule type="cellIs" dxfId="407" priority="501" stopIfTrue="1" operator="equal">
      <formula>"CW 3120-R2"</formula>
    </cfRule>
    <cfRule type="cellIs" dxfId="406" priority="502" stopIfTrue="1" operator="equal">
      <formula>"CW 3240-R7"</formula>
    </cfRule>
  </conditionalFormatting>
  <conditionalFormatting sqref="D114">
    <cfRule type="cellIs" dxfId="405" priority="494" stopIfTrue="1" operator="equal">
      <formula>"CW 2130-R11"</formula>
    </cfRule>
    <cfRule type="cellIs" dxfId="404" priority="495" stopIfTrue="1" operator="equal">
      <formula>"CW 3120-R2"</formula>
    </cfRule>
    <cfRule type="cellIs" dxfId="403" priority="496" stopIfTrue="1" operator="equal">
      <formula>"CW 3240-R7"</formula>
    </cfRule>
  </conditionalFormatting>
  <conditionalFormatting sqref="D113">
    <cfRule type="cellIs" dxfId="402" priority="491" stopIfTrue="1" operator="equal">
      <formula>"CW 2130-R11"</formula>
    </cfRule>
    <cfRule type="cellIs" dxfId="401" priority="492" stopIfTrue="1" operator="equal">
      <formula>"CW 3120-R2"</formula>
    </cfRule>
    <cfRule type="cellIs" dxfId="400" priority="493" stopIfTrue="1" operator="equal">
      <formula>"CW 3240-R7"</formula>
    </cfRule>
  </conditionalFormatting>
  <conditionalFormatting sqref="D112">
    <cfRule type="cellIs" dxfId="399" priority="488" stopIfTrue="1" operator="equal">
      <formula>"CW 2130-R11"</formula>
    </cfRule>
    <cfRule type="cellIs" dxfId="398" priority="489" stopIfTrue="1" operator="equal">
      <formula>"CW 3120-R2"</formula>
    </cfRule>
    <cfRule type="cellIs" dxfId="397" priority="490" stopIfTrue="1" operator="equal">
      <formula>"CW 3240-R7"</formula>
    </cfRule>
  </conditionalFormatting>
  <conditionalFormatting sqref="D115">
    <cfRule type="cellIs" dxfId="396" priority="479" stopIfTrue="1" operator="equal">
      <formula>"CW 2130-R11"</formula>
    </cfRule>
    <cfRule type="cellIs" dxfId="395" priority="480" stopIfTrue="1" operator="equal">
      <formula>"CW 3120-R2"</formula>
    </cfRule>
    <cfRule type="cellIs" dxfId="394" priority="481" stopIfTrue="1" operator="equal">
      <formula>"CW 3240-R7"</formula>
    </cfRule>
  </conditionalFormatting>
  <conditionalFormatting sqref="D116">
    <cfRule type="cellIs" dxfId="393" priority="473" stopIfTrue="1" operator="equal">
      <formula>"CW 2130-R11"</formula>
    </cfRule>
    <cfRule type="cellIs" dxfId="392" priority="474" stopIfTrue="1" operator="equal">
      <formula>"CW 3120-R2"</formula>
    </cfRule>
    <cfRule type="cellIs" dxfId="391" priority="475" stopIfTrue="1" operator="equal">
      <formula>"CW 3240-R7"</formula>
    </cfRule>
  </conditionalFormatting>
  <conditionalFormatting sqref="D117">
    <cfRule type="cellIs" dxfId="390" priority="470" stopIfTrue="1" operator="equal">
      <formula>"CW 2130-R11"</formula>
    </cfRule>
    <cfRule type="cellIs" dxfId="389" priority="471" stopIfTrue="1" operator="equal">
      <formula>"CW 3120-R2"</formula>
    </cfRule>
    <cfRule type="cellIs" dxfId="388" priority="472" stopIfTrue="1" operator="equal">
      <formula>"CW 3240-R7"</formula>
    </cfRule>
  </conditionalFormatting>
  <conditionalFormatting sqref="D118">
    <cfRule type="cellIs" dxfId="387" priority="467" stopIfTrue="1" operator="equal">
      <formula>"CW 2130-R11"</formula>
    </cfRule>
    <cfRule type="cellIs" dxfId="386" priority="468" stopIfTrue="1" operator="equal">
      <formula>"CW 3120-R2"</formula>
    </cfRule>
    <cfRule type="cellIs" dxfId="385" priority="469" stopIfTrue="1" operator="equal">
      <formula>"CW 3240-R7"</formula>
    </cfRule>
  </conditionalFormatting>
  <conditionalFormatting sqref="D119">
    <cfRule type="cellIs" dxfId="384" priority="464" stopIfTrue="1" operator="equal">
      <formula>"CW 2130-R11"</formula>
    </cfRule>
    <cfRule type="cellIs" dxfId="383" priority="465" stopIfTrue="1" operator="equal">
      <formula>"CW 3120-R2"</formula>
    </cfRule>
    <cfRule type="cellIs" dxfId="382" priority="466" stopIfTrue="1" operator="equal">
      <formula>"CW 3240-R7"</formula>
    </cfRule>
  </conditionalFormatting>
  <conditionalFormatting sqref="D120">
    <cfRule type="cellIs" dxfId="381" priority="455" stopIfTrue="1" operator="equal">
      <formula>"CW 2130-R11"</formula>
    </cfRule>
    <cfRule type="cellIs" dxfId="380" priority="456" stopIfTrue="1" operator="equal">
      <formula>"CW 3120-R2"</formula>
    </cfRule>
    <cfRule type="cellIs" dxfId="379" priority="457" stopIfTrue="1" operator="equal">
      <formula>"CW 3240-R7"</formula>
    </cfRule>
  </conditionalFormatting>
  <conditionalFormatting sqref="D121:D122">
    <cfRule type="cellIs" dxfId="378" priority="452" stopIfTrue="1" operator="equal">
      <formula>"CW 2130-R11"</formula>
    </cfRule>
    <cfRule type="cellIs" dxfId="377" priority="453" stopIfTrue="1" operator="equal">
      <formula>"CW 3120-R2"</formula>
    </cfRule>
    <cfRule type="cellIs" dxfId="376" priority="454" stopIfTrue="1" operator="equal">
      <formula>"CW 3240-R7"</formula>
    </cfRule>
  </conditionalFormatting>
  <conditionalFormatting sqref="D123">
    <cfRule type="cellIs" dxfId="375" priority="446" stopIfTrue="1" operator="equal">
      <formula>"CW 2130-R11"</formula>
    </cfRule>
    <cfRule type="cellIs" dxfId="374" priority="447" stopIfTrue="1" operator="equal">
      <formula>"CW 3120-R2"</formula>
    </cfRule>
    <cfRule type="cellIs" dxfId="373" priority="448" stopIfTrue="1" operator="equal">
      <formula>"CW 3240-R7"</formula>
    </cfRule>
  </conditionalFormatting>
  <conditionalFormatting sqref="D124:D125">
    <cfRule type="cellIs" dxfId="372" priority="443" stopIfTrue="1" operator="equal">
      <formula>"CW 2130-R11"</formula>
    </cfRule>
    <cfRule type="cellIs" dxfId="371" priority="444" stopIfTrue="1" operator="equal">
      <formula>"CW 3120-R2"</formula>
    </cfRule>
    <cfRule type="cellIs" dxfId="370" priority="445" stopIfTrue="1" operator="equal">
      <formula>"CW 3240-R7"</formula>
    </cfRule>
  </conditionalFormatting>
  <conditionalFormatting sqref="D127">
    <cfRule type="cellIs" dxfId="369" priority="438" stopIfTrue="1" operator="equal">
      <formula>"CW 3120-R2"</formula>
    </cfRule>
    <cfRule type="cellIs" dxfId="368" priority="439" stopIfTrue="1" operator="equal">
      <formula>"CW 3240-R7"</formula>
    </cfRule>
  </conditionalFormatting>
  <conditionalFormatting sqref="D128">
    <cfRule type="cellIs" dxfId="367" priority="435" stopIfTrue="1" operator="equal">
      <formula>"CW 2130-R11"</formula>
    </cfRule>
    <cfRule type="cellIs" dxfId="366" priority="436" stopIfTrue="1" operator="equal">
      <formula>"CW 3120-R2"</formula>
    </cfRule>
    <cfRule type="cellIs" dxfId="365" priority="437" stopIfTrue="1" operator="equal">
      <formula>"CW 3240-R7"</formula>
    </cfRule>
  </conditionalFormatting>
  <conditionalFormatting sqref="D129:D130">
    <cfRule type="cellIs" dxfId="364" priority="431" stopIfTrue="1" operator="equal">
      <formula>"CW 3120-R2"</formula>
    </cfRule>
    <cfRule type="cellIs" dxfId="363" priority="432" stopIfTrue="1" operator="equal">
      <formula>"CW 3240-R7"</formula>
    </cfRule>
  </conditionalFormatting>
  <conditionalFormatting sqref="D131">
    <cfRule type="cellIs" dxfId="362" priority="429" stopIfTrue="1" operator="equal">
      <formula>"CW 3120-R2"</formula>
    </cfRule>
    <cfRule type="cellIs" dxfId="361" priority="430" stopIfTrue="1" operator="equal">
      <formula>"CW 3240-R7"</formula>
    </cfRule>
  </conditionalFormatting>
  <conditionalFormatting sqref="D132">
    <cfRule type="cellIs" dxfId="360" priority="425" stopIfTrue="1" operator="equal">
      <formula>"CW 3120-R2"</formula>
    </cfRule>
    <cfRule type="cellIs" dxfId="359" priority="426" stopIfTrue="1" operator="equal">
      <formula>"CW 3240-R7"</formula>
    </cfRule>
  </conditionalFormatting>
  <conditionalFormatting sqref="D133:D134">
    <cfRule type="cellIs" dxfId="358" priority="422" stopIfTrue="1" operator="equal">
      <formula>"CW 2130-R11"</formula>
    </cfRule>
    <cfRule type="cellIs" dxfId="357" priority="423" stopIfTrue="1" operator="equal">
      <formula>"CW 3120-R2"</formula>
    </cfRule>
    <cfRule type="cellIs" dxfId="356" priority="424" stopIfTrue="1" operator="equal">
      <formula>"CW 3240-R7"</formula>
    </cfRule>
  </conditionalFormatting>
  <conditionalFormatting sqref="D135">
    <cfRule type="cellIs" dxfId="355" priority="420" stopIfTrue="1" operator="equal">
      <formula>"CW 3120-R2"</formula>
    </cfRule>
    <cfRule type="cellIs" dxfId="354" priority="421" stopIfTrue="1" operator="equal">
      <formula>"CW 3240-R7"</formula>
    </cfRule>
  </conditionalFormatting>
  <conditionalFormatting sqref="D136">
    <cfRule type="cellIs" dxfId="353" priority="418" stopIfTrue="1" operator="equal">
      <formula>"CW 3120-R2"</formula>
    </cfRule>
    <cfRule type="cellIs" dxfId="352" priority="419" stopIfTrue="1" operator="equal">
      <formula>"CW 3240-R7"</formula>
    </cfRule>
  </conditionalFormatting>
  <conditionalFormatting sqref="D137">
    <cfRule type="cellIs" dxfId="351" priority="407" stopIfTrue="1" operator="equal">
      <formula>"CW 3120-R2"</formula>
    </cfRule>
    <cfRule type="cellIs" dxfId="350" priority="408" stopIfTrue="1" operator="equal">
      <formula>"CW 3240-R7"</formula>
    </cfRule>
  </conditionalFormatting>
  <conditionalFormatting sqref="D139">
    <cfRule type="cellIs" dxfId="349" priority="402" stopIfTrue="1" operator="equal">
      <formula>"CW 2130-R11"</formula>
    </cfRule>
    <cfRule type="cellIs" dxfId="348" priority="403" stopIfTrue="1" operator="equal">
      <formula>"CW 3120-R2"</formula>
    </cfRule>
    <cfRule type="cellIs" dxfId="347" priority="404" stopIfTrue="1" operator="equal">
      <formula>"CW 3240-R7"</formula>
    </cfRule>
  </conditionalFormatting>
  <conditionalFormatting sqref="D140">
    <cfRule type="cellIs" dxfId="346" priority="400" stopIfTrue="1" operator="equal">
      <formula>"CW 3120-R2"</formula>
    </cfRule>
    <cfRule type="cellIs" dxfId="345" priority="401" stopIfTrue="1" operator="equal">
      <formula>"CW 3240-R7"</formula>
    </cfRule>
  </conditionalFormatting>
  <conditionalFormatting sqref="D141">
    <cfRule type="cellIs" dxfId="344" priority="397" stopIfTrue="1" operator="equal">
      <formula>"CW 2130-R11"</formula>
    </cfRule>
    <cfRule type="cellIs" dxfId="343" priority="398" stopIfTrue="1" operator="equal">
      <formula>"CW 3120-R2"</formula>
    </cfRule>
    <cfRule type="cellIs" dxfId="342" priority="399" stopIfTrue="1" operator="equal">
      <formula>"CW 3240-R7"</formula>
    </cfRule>
  </conditionalFormatting>
  <conditionalFormatting sqref="D143">
    <cfRule type="cellIs" dxfId="341" priority="391" stopIfTrue="1" operator="equal">
      <formula>"CW 2130-R11"</formula>
    </cfRule>
    <cfRule type="cellIs" dxfId="340" priority="392" stopIfTrue="1" operator="equal">
      <formula>"CW 3120-R2"</formula>
    </cfRule>
    <cfRule type="cellIs" dxfId="339" priority="393" stopIfTrue="1" operator="equal">
      <formula>"CW 3240-R7"</formula>
    </cfRule>
  </conditionalFormatting>
  <conditionalFormatting sqref="D144">
    <cfRule type="cellIs" dxfId="338" priority="388" stopIfTrue="1" operator="equal">
      <formula>"CW 2130-R11"</formula>
    </cfRule>
    <cfRule type="cellIs" dxfId="337" priority="389" stopIfTrue="1" operator="equal">
      <formula>"CW 3120-R2"</formula>
    </cfRule>
    <cfRule type="cellIs" dxfId="336" priority="390" stopIfTrue="1" operator="equal">
      <formula>"CW 3240-R7"</formula>
    </cfRule>
  </conditionalFormatting>
  <conditionalFormatting sqref="D102">
    <cfRule type="cellIs" dxfId="335" priority="382" stopIfTrue="1" operator="equal">
      <formula>"CW 2130-R11"</formula>
    </cfRule>
    <cfRule type="cellIs" dxfId="334" priority="383" stopIfTrue="1" operator="equal">
      <formula>"CW 3120-R2"</formula>
    </cfRule>
    <cfRule type="cellIs" dxfId="333" priority="384" stopIfTrue="1" operator="equal">
      <formula>"CW 3240-R7"</formula>
    </cfRule>
  </conditionalFormatting>
  <conditionalFormatting sqref="D106">
    <cfRule type="cellIs" dxfId="332" priority="379" stopIfTrue="1" operator="equal">
      <formula>"CW 2130-R11"</formula>
    </cfRule>
    <cfRule type="cellIs" dxfId="331" priority="380" stopIfTrue="1" operator="equal">
      <formula>"CW 3120-R2"</formula>
    </cfRule>
    <cfRule type="cellIs" dxfId="330" priority="381" stopIfTrue="1" operator="equal">
      <formula>"CW 3240-R7"</formula>
    </cfRule>
  </conditionalFormatting>
  <conditionalFormatting sqref="D107">
    <cfRule type="cellIs" dxfId="329" priority="376" stopIfTrue="1" operator="equal">
      <formula>"CW 2130-R11"</formula>
    </cfRule>
    <cfRule type="cellIs" dxfId="328" priority="377" stopIfTrue="1" operator="equal">
      <formula>"CW 3120-R2"</formula>
    </cfRule>
    <cfRule type="cellIs" dxfId="327" priority="378" stopIfTrue="1" operator="equal">
      <formula>"CW 3240-R7"</formula>
    </cfRule>
  </conditionalFormatting>
  <conditionalFormatting sqref="D108">
    <cfRule type="cellIs" dxfId="326" priority="373" stopIfTrue="1" operator="equal">
      <formula>"CW 2130-R11"</formula>
    </cfRule>
    <cfRule type="cellIs" dxfId="325" priority="374" stopIfTrue="1" operator="equal">
      <formula>"CW 3120-R2"</formula>
    </cfRule>
    <cfRule type="cellIs" dxfId="324" priority="375" stopIfTrue="1" operator="equal">
      <formula>"CW 3240-R7"</formula>
    </cfRule>
  </conditionalFormatting>
  <conditionalFormatting sqref="D109">
    <cfRule type="cellIs" dxfId="323" priority="370" stopIfTrue="1" operator="equal">
      <formula>"CW 2130-R11"</formula>
    </cfRule>
    <cfRule type="cellIs" dxfId="322" priority="371" stopIfTrue="1" operator="equal">
      <formula>"CW 3120-R2"</formula>
    </cfRule>
    <cfRule type="cellIs" dxfId="321" priority="372" stopIfTrue="1" operator="equal">
      <formula>"CW 3240-R7"</formula>
    </cfRule>
  </conditionalFormatting>
  <conditionalFormatting sqref="D148">
    <cfRule type="cellIs" dxfId="320" priority="367" stopIfTrue="1" operator="equal">
      <formula>"CW 2130-R11"</formula>
    </cfRule>
    <cfRule type="cellIs" dxfId="319" priority="368" stopIfTrue="1" operator="equal">
      <formula>"CW 3120-R2"</formula>
    </cfRule>
    <cfRule type="cellIs" dxfId="318" priority="369" stopIfTrue="1" operator="equal">
      <formula>"CW 3240-R7"</formula>
    </cfRule>
  </conditionalFormatting>
  <conditionalFormatting sqref="D150:D151">
    <cfRule type="cellIs" dxfId="317" priority="364" stopIfTrue="1" operator="equal">
      <formula>"CW 2130-R11"</formula>
    </cfRule>
    <cfRule type="cellIs" dxfId="316" priority="365" stopIfTrue="1" operator="equal">
      <formula>"CW 3120-R2"</formula>
    </cfRule>
    <cfRule type="cellIs" dxfId="315" priority="366" stopIfTrue="1" operator="equal">
      <formula>"CW 3240-R7"</formula>
    </cfRule>
  </conditionalFormatting>
  <conditionalFormatting sqref="D157">
    <cfRule type="cellIs" dxfId="314" priority="361" stopIfTrue="1" operator="equal">
      <formula>"CW 2130-R11"</formula>
    </cfRule>
    <cfRule type="cellIs" dxfId="313" priority="362" stopIfTrue="1" operator="equal">
      <formula>"CW 3120-R2"</formula>
    </cfRule>
    <cfRule type="cellIs" dxfId="312" priority="363" stopIfTrue="1" operator="equal">
      <formula>"CW 3240-R7"</formula>
    </cfRule>
  </conditionalFormatting>
  <conditionalFormatting sqref="D158">
    <cfRule type="cellIs" dxfId="311" priority="358" stopIfTrue="1" operator="equal">
      <formula>"CW 2130-R11"</formula>
    </cfRule>
    <cfRule type="cellIs" dxfId="310" priority="359" stopIfTrue="1" operator="equal">
      <formula>"CW 3120-R2"</formula>
    </cfRule>
    <cfRule type="cellIs" dxfId="309" priority="360" stopIfTrue="1" operator="equal">
      <formula>"CW 3240-R7"</formula>
    </cfRule>
  </conditionalFormatting>
  <conditionalFormatting sqref="D159">
    <cfRule type="cellIs" dxfId="308" priority="355" stopIfTrue="1" operator="equal">
      <formula>"CW 2130-R11"</formula>
    </cfRule>
    <cfRule type="cellIs" dxfId="307" priority="356" stopIfTrue="1" operator="equal">
      <formula>"CW 3120-R2"</formula>
    </cfRule>
    <cfRule type="cellIs" dxfId="306" priority="357" stopIfTrue="1" operator="equal">
      <formula>"CW 3240-R7"</formula>
    </cfRule>
  </conditionalFormatting>
  <conditionalFormatting sqref="D160">
    <cfRule type="cellIs" dxfId="305" priority="352" stopIfTrue="1" operator="equal">
      <formula>"CW 2130-R11"</formula>
    </cfRule>
    <cfRule type="cellIs" dxfId="304" priority="353" stopIfTrue="1" operator="equal">
      <formula>"CW 3120-R2"</formula>
    </cfRule>
    <cfRule type="cellIs" dxfId="303" priority="354" stopIfTrue="1" operator="equal">
      <formula>"CW 3240-R7"</formula>
    </cfRule>
  </conditionalFormatting>
  <conditionalFormatting sqref="D152">
    <cfRule type="cellIs" dxfId="302" priority="346" stopIfTrue="1" operator="equal">
      <formula>"CW 2130-R11"</formula>
    </cfRule>
    <cfRule type="cellIs" dxfId="301" priority="347" stopIfTrue="1" operator="equal">
      <formula>"CW 3120-R2"</formula>
    </cfRule>
    <cfRule type="cellIs" dxfId="300" priority="348" stopIfTrue="1" operator="equal">
      <formula>"CW 3240-R7"</formula>
    </cfRule>
  </conditionalFormatting>
  <conditionalFormatting sqref="D153">
    <cfRule type="cellIs" dxfId="299" priority="343" stopIfTrue="1" operator="equal">
      <formula>"CW 2130-R11"</formula>
    </cfRule>
    <cfRule type="cellIs" dxfId="298" priority="344" stopIfTrue="1" operator="equal">
      <formula>"CW 3120-R2"</formula>
    </cfRule>
    <cfRule type="cellIs" dxfId="297" priority="345" stopIfTrue="1" operator="equal">
      <formula>"CW 3240-R7"</formula>
    </cfRule>
  </conditionalFormatting>
  <conditionalFormatting sqref="D154">
    <cfRule type="cellIs" dxfId="296" priority="340" stopIfTrue="1" operator="equal">
      <formula>"CW 2130-R11"</formula>
    </cfRule>
    <cfRule type="cellIs" dxfId="295" priority="341" stopIfTrue="1" operator="equal">
      <formula>"CW 3120-R2"</formula>
    </cfRule>
    <cfRule type="cellIs" dxfId="294" priority="342" stopIfTrue="1" operator="equal">
      <formula>"CW 3240-R7"</formula>
    </cfRule>
  </conditionalFormatting>
  <conditionalFormatting sqref="D155:D156">
    <cfRule type="cellIs" dxfId="293" priority="337" stopIfTrue="1" operator="equal">
      <formula>"CW 2130-R11"</formula>
    </cfRule>
    <cfRule type="cellIs" dxfId="292" priority="338" stopIfTrue="1" operator="equal">
      <formula>"CW 3120-R2"</formula>
    </cfRule>
    <cfRule type="cellIs" dxfId="291" priority="339" stopIfTrue="1" operator="equal">
      <formula>"CW 3240-R7"</formula>
    </cfRule>
  </conditionalFormatting>
  <conditionalFormatting sqref="D161">
    <cfRule type="cellIs" dxfId="290" priority="334" stopIfTrue="1" operator="equal">
      <formula>"CW 2130-R11"</formula>
    </cfRule>
    <cfRule type="cellIs" dxfId="289" priority="335" stopIfTrue="1" operator="equal">
      <formula>"CW 3120-R2"</formula>
    </cfRule>
    <cfRule type="cellIs" dxfId="288" priority="336" stopIfTrue="1" operator="equal">
      <formula>"CW 3240-R7"</formula>
    </cfRule>
  </conditionalFormatting>
  <conditionalFormatting sqref="D162">
    <cfRule type="cellIs" dxfId="287" priority="331" stopIfTrue="1" operator="equal">
      <formula>"CW 2130-R11"</formula>
    </cfRule>
    <cfRule type="cellIs" dxfId="286" priority="332" stopIfTrue="1" operator="equal">
      <formula>"CW 3120-R2"</formula>
    </cfRule>
    <cfRule type="cellIs" dxfId="285" priority="333" stopIfTrue="1" operator="equal">
      <formula>"CW 3240-R7"</formula>
    </cfRule>
  </conditionalFormatting>
  <conditionalFormatting sqref="D163">
    <cfRule type="cellIs" dxfId="284" priority="328" stopIfTrue="1" operator="equal">
      <formula>"CW 2130-R11"</formula>
    </cfRule>
    <cfRule type="cellIs" dxfId="283" priority="329" stopIfTrue="1" operator="equal">
      <formula>"CW 3120-R2"</formula>
    </cfRule>
    <cfRule type="cellIs" dxfId="282" priority="330" stopIfTrue="1" operator="equal">
      <formula>"CW 3240-R7"</formula>
    </cfRule>
  </conditionalFormatting>
  <conditionalFormatting sqref="D170">
    <cfRule type="cellIs" dxfId="281" priority="322" stopIfTrue="1" operator="equal">
      <formula>"CW 2130-R11"</formula>
    </cfRule>
    <cfRule type="cellIs" dxfId="280" priority="323" stopIfTrue="1" operator="equal">
      <formula>"CW 3120-R2"</formula>
    </cfRule>
    <cfRule type="cellIs" dxfId="279" priority="324" stopIfTrue="1" operator="equal">
      <formula>"CW 3240-R7"</formula>
    </cfRule>
  </conditionalFormatting>
  <conditionalFormatting sqref="D171">
    <cfRule type="cellIs" dxfId="278" priority="319" stopIfTrue="1" operator="equal">
      <formula>"CW 2130-R11"</formula>
    </cfRule>
    <cfRule type="cellIs" dxfId="277" priority="320" stopIfTrue="1" operator="equal">
      <formula>"CW 3120-R2"</formula>
    </cfRule>
    <cfRule type="cellIs" dxfId="276" priority="321" stopIfTrue="1" operator="equal">
      <formula>"CW 3240-R7"</formula>
    </cfRule>
  </conditionalFormatting>
  <conditionalFormatting sqref="D172">
    <cfRule type="cellIs" dxfId="275" priority="316" stopIfTrue="1" operator="equal">
      <formula>"CW 2130-R11"</formula>
    </cfRule>
    <cfRule type="cellIs" dxfId="274" priority="317" stopIfTrue="1" operator="equal">
      <formula>"CW 3120-R2"</formula>
    </cfRule>
    <cfRule type="cellIs" dxfId="273" priority="318" stopIfTrue="1" operator="equal">
      <formula>"CW 3240-R7"</formula>
    </cfRule>
  </conditionalFormatting>
  <conditionalFormatting sqref="D173">
    <cfRule type="cellIs" dxfId="272" priority="313" stopIfTrue="1" operator="equal">
      <formula>"CW 2130-R11"</formula>
    </cfRule>
    <cfRule type="cellIs" dxfId="271" priority="314" stopIfTrue="1" operator="equal">
      <formula>"CW 3120-R2"</formula>
    </cfRule>
    <cfRule type="cellIs" dxfId="270" priority="315" stopIfTrue="1" operator="equal">
      <formula>"CW 3240-R7"</formula>
    </cfRule>
  </conditionalFormatting>
  <conditionalFormatting sqref="D175:D177">
    <cfRule type="cellIs" dxfId="269" priority="310" stopIfTrue="1" operator="equal">
      <formula>"CW 2130-R11"</formula>
    </cfRule>
    <cfRule type="cellIs" dxfId="268" priority="311" stopIfTrue="1" operator="equal">
      <formula>"CW 3120-R2"</formula>
    </cfRule>
    <cfRule type="cellIs" dxfId="267" priority="312" stopIfTrue="1" operator="equal">
      <formula>"CW 3240-R7"</formula>
    </cfRule>
  </conditionalFormatting>
  <conditionalFormatting sqref="D174">
    <cfRule type="cellIs" dxfId="266" priority="307" stopIfTrue="1" operator="equal">
      <formula>"CW 2130-R11"</formula>
    </cfRule>
    <cfRule type="cellIs" dxfId="265" priority="308" stopIfTrue="1" operator="equal">
      <formula>"CW 3120-R2"</formula>
    </cfRule>
    <cfRule type="cellIs" dxfId="264" priority="309" stopIfTrue="1" operator="equal">
      <formula>"CW 3240-R7"</formula>
    </cfRule>
  </conditionalFormatting>
  <conditionalFormatting sqref="D178">
    <cfRule type="cellIs" dxfId="263" priority="304" stopIfTrue="1" operator="equal">
      <formula>"CW 2130-R11"</formula>
    </cfRule>
    <cfRule type="cellIs" dxfId="262" priority="305" stopIfTrue="1" operator="equal">
      <formula>"CW 3120-R2"</formula>
    </cfRule>
    <cfRule type="cellIs" dxfId="261" priority="306" stopIfTrue="1" operator="equal">
      <formula>"CW 3240-R7"</formula>
    </cfRule>
  </conditionalFormatting>
  <conditionalFormatting sqref="D179">
    <cfRule type="cellIs" dxfId="260" priority="301" stopIfTrue="1" operator="equal">
      <formula>"CW 2130-R11"</formula>
    </cfRule>
    <cfRule type="cellIs" dxfId="259" priority="302" stopIfTrue="1" operator="equal">
      <formula>"CW 3120-R2"</formula>
    </cfRule>
    <cfRule type="cellIs" dxfId="258" priority="303" stopIfTrue="1" operator="equal">
      <formula>"CW 3240-R7"</formula>
    </cfRule>
  </conditionalFormatting>
  <conditionalFormatting sqref="D180:D182">
    <cfRule type="cellIs" dxfId="257" priority="298" stopIfTrue="1" operator="equal">
      <formula>"CW 2130-R11"</formula>
    </cfRule>
    <cfRule type="cellIs" dxfId="256" priority="299" stopIfTrue="1" operator="equal">
      <formula>"CW 3120-R2"</formula>
    </cfRule>
    <cfRule type="cellIs" dxfId="255" priority="300" stopIfTrue="1" operator="equal">
      <formula>"CW 3240-R7"</formula>
    </cfRule>
  </conditionalFormatting>
  <conditionalFormatting sqref="D183">
    <cfRule type="cellIs" dxfId="254" priority="295" stopIfTrue="1" operator="equal">
      <formula>"CW 2130-R11"</formula>
    </cfRule>
    <cfRule type="cellIs" dxfId="253" priority="296" stopIfTrue="1" operator="equal">
      <formula>"CW 3120-R2"</formula>
    </cfRule>
    <cfRule type="cellIs" dxfId="252" priority="297" stopIfTrue="1" operator="equal">
      <formula>"CW 3240-R7"</formula>
    </cfRule>
  </conditionalFormatting>
  <conditionalFormatting sqref="D184">
    <cfRule type="cellIs" dxfId="251" priority="292" stopIfTrue="1" operator="equal">
      <formula>"CW 2130-R11"</formula>
    </cfRule>
    <cfRule type="cellIs" dxfId="250" priority="293" stopIfTrue="1" operator="equal">
      <formula>"CW 3120-R2"</formula>
    </cfRule>
    <cfRule type="cellIs" dxfId="249" priority="294" stopIfTrue="1" operator="equal">
      <formula>"CW 3240-R7"</formula>
    </cfRule>
  </conditionalFormatting>
  <conditionalFormatting sqref="D186">
    <cfRule type="cellIs" dxfId="248" priority="289" stopIfTrue="1" operator="equal">
      <formula>"CW 2130-R11"</formula>
    </cfRule>
    <cfRule type="cellIs" dxfId="247" priority="290" stopIfTrue="1" operator="equal">
      <formula>"CW 3120-R2"</formula>
    </cfRule>
    <cfRule type="cellIs" dxfId="246" priority="291" stopIfTrue="1" operator="equal">
      <formula>"CW 3240-R7"</formula>
    </cfRule>
  </conditionalFormatting>
  <conditionalFormatting sqref="D187">
    <cfRule type="cellIs" dxfId="245" priority="286" stopIfTrue="1" operator="equal">
      <formula>"CW 2130-R11"</formula>
    </cfRule>
    <cfRule type="cellIs" dxfId="244" priority="287" stopIfTrue="1" operator="equal">
      <formula>"CW 3120-R2"</formula>
    </cfRule>
    <cfRule type="cellIs" dxfId="243" priority="288" stopIfTrue="1" operator="equal">
      <formula>"CW 3240-R7"</formula>
    </cfRule>
  </conditionalFormatting>
  <conditionalFormatting sqref="D188">
    <cfRule type="cellIs" dxfId="242" priority="283" stopIfTrue="1" operator="equal">
      <formula>"CW 2130-R11"</formula>
    </cfRule>
    <cfRule type="cellIs" dxfId="241" priority="284" stopIfTrue="1" operator="equal">
      <formula>"CW 3120-R2"</formula>
    </cfRule>
    <cfRule type="cellIs" dxfId="240" priority="285" stopIfTrue="1" operator="equal">
      <formula>"CW 3240-R7"</formula>
    </cfRule>
  </conditionalFormatting>
  <conditionalFormatting sqref="D189:D190">
    <cfRule type="cellIs" dxfId="239" priority="280" stopIfTrue="1" operator="equal">
      <formula>"CW 2130-R11"</formula>
    </cfRule>
    <cfRule type="cellIs" dxfId="238" priority="281" stopIfTrue="1" operator="equal">
      <formula>"CW 3120-R2"</formula>
    </cfRule>
    <cfRule type="cellIs" dxfId="237" priority="282" stopIfTrue="1" operator="equal">
      <formula>"CW 3240-R7"</formula>
    </cfRule>
  </conditionalFormatting>
  <conditionalFormatting sqref="D191:D193">
    <cfRule type="cellIs" dxfId="236" priority="277" stopIfTrue="1" operator="equal">
      <formula>"CW 2130-R11"</formula>
    </cfRule>
    <cfRule type="cellIs" dxfId="235" priority="278" stopIfTrue="1" operator="equal">
      <formula>"CW 3120-R2"</formula>
    </cfRule>
    <cfRule type="cellIs" dxfId="234" priority="279" stopIfTrue="1" operator="equal">
      <formula>"CW 3240-R7"</formula>
    </cfRule>
  </conditionalFormatting>
  <conditionalFormatting sqref="D194:D195">
    <cfRule type="cellIs" dxfId="233" priority="274" stopIfTrue="1" operator="equal">
      <formula>"CW 2130-R11"</formula>
    </cfRule>
    <cfRule type="cellIs" dxfId="232" priority="275" stopIfTrue="1" operator="equal">
      <formula>"CW 3120-R2"</formula>
    </cfRule>
    <cfRule type="cellIs" dxfId="231" priority="276" stopIfTrue="1" operator="equal">
      <formula>"CW 3240-R7"</formula>
    </cfRule>
  </conditionalFormatting>
  <conditionalFormatting sqref="D197">
    <cfRule type="cellIs" dxfId="230" priority="271" stopIfTrue="1" operator="equal">
      <formula>"CW 2130-R11"</formula>
    </cfRule>
    <cfRule type="cellIs" dxfId="229" priority="272" stopIfTrue="1" operator="equal">
      <formula>"CW 3120-R2"</formula>
    </cfRule>
    <cfRule type="cellIs" dxfId="228" priority="273" stopIfTrue="1" operator="equal">
      <formula>"CW 3240-R7"</formula>
    </cfRule>
  </conditionalFormatting>
  <conditionalFormatting sqref="D199">
    <cfRule type="cellIs" dxfId="227" priority="269" stopIfTrue="1" operator="equal">
      <formula>"CW 3120-R2"</formula>
    </cfRule>
    <cfRule type="cellIs" dxfId="226" priority="270" stopIfTrue="1" operator="equal">
      <formula>"CW 3240-R7"</formula>
    </cfRule>
  </conditionalFormatting>
  <conditionalFormatting sqref="D200">
    <cfRule type="cellIs" dxfId="225" priority="266" stopIfTrue="1" operator="equal">
      <formula>"CW 2130-R11"</formula>
    </cfRule>
    <cfRule type="cellIs" dxfId="224" priority="267" stopIfTrue="1" operator="equal">
      <formula>"CW 3120-R2"</formula>
    </cfRule>
    <cfRule type="cellIs" dxfId="223" priority="268" stopIfTrue="1" operator="equal">
      <formula>"CW 3240-R7"</formula>
    </cfRule>
  </conditionalFormatting>
  <conditionalFormatting sqref="D201">
    <cfRule type="cellIs" dxfId="222" priority="263" stopIfTrue="1" operator="equal">
      <formula>"CW 2130-R11"</formula>
    </cfRule>
    <cfRule type="cellIs" dxfId="221" priority="264" stopIfTrue="1" operator="equal">
      <formula>"CW 3120-R2"</formula>
    </cfRule>
    <cfRule type="cellIs" dxfId="220" priority="265" stopIfTrue="1" operator="equal">
      <formula>"CW 3240-R7"</formula>
    </cfRule>
  </conditionalFormatting>
  <conditionalFormatting sqref="D202:D203">
    <cfRule type="cellIs" dxfId="219" priority="261" stopIfTrue="1" operator="equal">
      <formula>"CW 3120-R2"</formula>
    </cfRule>
    <cfRule type="cellIs" dxfId="218" priority="262" stopIfTrue="1" operator="equal">
      <formula>"CW 3240-R7"</formula>
    </cfRule>
  </conditionalFormatting>
  <conditionalFormatting sqref="D204">
    <cfRule type="cellIs" dxfId="217" priority="259" stopIfTrue="1" operator="equal">
      <formula>"CW 3120-R2"</formula>
    </cfRule>
    <cfRule type="cellIs" dxfId="216" priority="260" stopIfTrue="1" operator="equal">
      <formula>"CW 3240-R7"</formula>
    </cfRule>
  </conditionalFormatting>
  <conditionalFormatting sqref="D205">
    <cfRule type="cellIs" dxfId="215" priority="257" stopIfTrue="1" operator="equal">
      <formula>"CW 3120-R2"</formula>
    </cfRule>
    <cfRule type="cellIs" dxfId="214" priority="258" stopIfTrue="1" operator="equal">
      <formula>"CW 3240-R7"</formula>
    </cfRule>
  </conditionalFormatting>
  <conditionalFormatting sqref="D207">
    <cfRule type="cellIs" dxfId="213" priority="255" stopIfTrue="1" operator="equal">
      <formula>"CW 3120-R2"</formula>
    </cfRule>
    <cfRule type="cellIs" dxfId="212" priority="256" stopIfTrue="1" operator="equal">
      <formula>"CW 3240-R7"</formula>
    </cfRule>
  </conditionalFormatting>
  <conditionalFormatting sqref="D206">
    <cfRule type="cellIs" dxfId="211" priority="253" stopIfTrue="1" operator="equal">
      <formula>"CW 3120-R2"</formula>
    </cfRule>
    <cfRule type="cellIs" dxfId="210" priority="254" stopIfTrue="1" operator="equal">
      <formula>"CW 3240-R7"</formula>
    </cfRule>
  </conditionalFormatting>
  <conditionalFormatting sqref="D209">
    <cfRule type="cellIs" dxfId="209" priority="251" stopIfTrue="1" operator="equal">
      <formula>"CW 3120-R2"</formula>
    </cfRule>
    <cfRule type="cellIs" dxfId="208" priority="252" stopIfTrue="1" operator="equal">
      <formula>"CW 3240-R7"</formula>
    </cfRule>
  </conditionalFormatting>
  <conditionalFormatting sqref="D208">
    <cfRule type="cellIs" dxfId="207" priority="249" stopIfTrue="1" operator="equal">
      <formula>"CW 3120-R2"</formula>
    </cfRule>
    <cfRule type="cellIs" dxfId="206" priority="250" stopIfTrue="1" operator="equal">
      <formula>"CW 3240-R7"</formula>
    </cfRule>
  </conditionalFormatting>
  <conditionalFormatting sqref="D211">
    <cfRule type="cellIs" dxfId="205" priority="247" stopIfTrue="1" operator="equal">
      <formula>"CW 3120-R2"</formula>
    </cfRule>
    <cfRule type="cellIs" dxfId="204" priority="248" stopIfTrue="1" operator="equal">
      <formula>"CW 3240-R7"</formula>
    </cfRule>
  </conditionalFormatting>
  <conditionalFormatting sqref="D213:D214">
    <cfRule type="cellIs" dxfId="203" priority="244" stopIfTrue="1" operator="equal">
      <formula>"CW 2130-R11"</formula>
    </cfRule>
    <cfRule type="cellIs" dxfId="202" priority="245" stopIfTrue="1" operator="equal">
      <formula>"CW 3120-R2"</formula>
    </cfRule>
    <cfRule type="cellIs" dxfId="201" priority="246" stopIfTrue="1" operator="equal">
      <formula>"CW 3240-R7"</formula>
    </cfRule>
  </conditionalFormatting>
  <conditionalFormatting sqref="D212">
    <cfRule type="cellIs" dxfId="200" priority="242" stopIfTrue="1" operator="equal">
      <formula>"CW 3120-R2"</formula>
    </cfRule>
    <cfRule type="cellIs" dxfId="199" priority="243" stopIfTrue="1" operator="equal">
      <formula>"CW 3240-R7"</formula>
    </cfRule>
  </conditionalFormatting>
  <conditionalFormatting sqref="D215:D216">
    <cfRule type="cellIs" dxfId="198" priority="239" stopIfTrue="1" operator="equal">
      <formula>"CW 2130-R11"</formula>
    </cfRule>
    <cfRule type="cellIs" dxfId="197" priority="240" stopIfTrue="1" operator="equal">
      <formula>"CW 3120-R2"</formula>
    </cfRule>
    <cfRule type="cellIs" dxfId="196" priority="241" stopIfTrue="1" operator="equal">
      <formula>"CW 3240-R7"</formula>
    </cfRule>
  </conditionalFormatting>
  <conditionalFormatting sqref="D217">
    <cfRule type="cellIs" dxfId="195" priority="237" stopIfTrue="1" operator="equal">
      <formula>"CW 3120-R2"</formula>
    </cfRule>
    <cfRule type="cellIs" dxfId="194" priority="238" stopIfTrue="1" operator="equal">
      <formula>"CW 3240-R7"</formula>
    </cfRule>
  </conditionalFormatting>
  <conditionalFormatting sqref="D218">
    <cfRule type="cellIs" dxfId="193" priority="234" stopIfTrue="1" operator="equal">
      <formula>"CW 2130-R11"</formula>
    </cfRule>
    <cfRule type="cellIs" dxfId="192" priority="235" stopIfTrue="1" operator="equal">
      <formula>"CW 3120-R2"</formula>
    </cfRule>
    <cfRule type="cellIs" dxfId="191" priority="236" stopIfTrue="1" operator="equal">
      <formula>"CW 3240-R7"</formula>
    </cfRule>
  </conditionalFormatting>
  <conditionalFormatting sqref="D219:D220">
    <cfRule type="cellIs" dxfId="190" priority="232" stopIfTrue="1" operator="equal">
      <formula>"CW 3120-R2"</formula>
    </cfRule>
    <cfRule type="cellIs" dxfId="189" priority="233" stopIfTrue="1" operator="equal">
      <formula>"CW 3240-R7"</formula>
    </cfRule>
  </conditionalFormatting>
  <conditionalFormatting sqref="D224">
    <cfRule type="cellIs" dxfId="188" priority="227" stopIfTrue="1" operator="equal">
      <formula>"CW 2130-R11"</formula>
    </cfRule>
    <cfRule type="cellIs" dxfId="187" priority="228" stopIfTrue="1" operator="equal">
      <formula>"CW 3120-R2"</formula>
    </cfRule>
    <cfRule type="cellIs" dxfId="186" priority="229" stopIfTrue="1" operator="equal">
      <formula>"CW 3240-R7"</formula>
    </cfRule>
  </conditionalFormatting>
  <conditionalFormatting sqref="D223">
    <cfRule type="cellIs" dxfId="185" priority="230" stopIfTrue="1" operator="equal">
      <formula>"CW 3120-R2"</formula>
    </cfRule>
    <cfRule type="cellIs" dxfId="184" priority="231" stopIfTrue="1" operator="equal">
      <formula>"CW 3240-R7"</formula>
    </cfRule>
  </conditionalFormatting>
  <conditionalFormatting sqref="D222">
    <cfRule type="cellIs" dxfId="183" priority="224" stopIfTrue="1" operator="equal">
      <formula>"CW 2130-R11"</formula>
    </cfRule>
    <cfRule type="cellIs" dxfId="182" priority="225" stopIfTrue="1" operator="equal">
      <formula>"CW 3120-R2"</formula>
    </cfRule>
    <cfRule type="cellIs" dxfId="181" priority="226" stopIfTrue="1" operator="equal">
      <formula>"CW 3240-R7"</formula>
    </cfRule>
  </conditionalFormatting>
  <conditionalFormatting sqref="D226:D229">
    <cfRule type="cellIs" dxfId="180" priority="221" stopIfTrue="1" operator="equal">
      <formula>"CW 2130-R11"</formula>
    </cfRule>
    <cfRule type="cellIs" dxfId="179" priority="222" stopIfTrue="1" operator="equal">
      <formula>"CW 3120-R2"</formula>
    </cfRule>
    <cfRule type="cellIs" dxfId="178" priority="223" stopIfTrue="1" operator="equal">
      <formula>"CW 3240-R7"</formula>
    </cfRule>
  </conditionalFormatting>
  <conditionalFormatting sqref="D225">
    <cfRule type="cellIs" dxfId="177" priority="218" stopIfTrue="1" operator="equal">
      <formula>"CW 2130-R11"</formula>
    </cfRule>
    <cfRule type="cellIs" dxfId="176" priority="219" stopIfTrue="1" operator="equal">
      <formula>"CW 3120-R2"</formula>
    </cfRule>
    <cfRule type="cellIs" dxfId="175" priority="220" stopIfTrue="1" operator="equal">
      <formula>"CW 3240-R7"</formula>
    </cfRule>
  </conditionalFormatting>
  <conditionalFormatting sqref="D230:D232">
    <cfRule type="cellIs" dxfId="174" priority="215" stopIfTrue="1" operator="equal">
      <formula>"CW 2130-R11"</formula>
    </cfRule>
    <cfRule type="cellIs" dxfId="173" priority="216" stopIfTrue="1" operator="equal">
      <formula>"CW 3120-R2"</formula>
    </cfRule>
    <cfRule type="cellIs" dxfId="172" priority="217" stopIfTrue="1" operator="equal">
      <formula>"CW 3240-R7"</formula>
    </cfRule>
  </conditionalFormatting>
  <conditionalFormatting sqref="D234">
    <cfRule type="cellIs" dxfId="171" priority="212" stopIfTrue="1" operator="equal">
      <formula>"CW 2130-R11"</formula>
    </cfRule>
    <cfRule type="cellIs" dxfId="170" priority="213" stopIfTrue="1" operator="equal">
      <formula>"CW 3120-R2"</formula>
    </cfRule>
    <cfRule type="cellIs" dxfId="169" priority="214" stopIfTrue="1" operator="equal">
      <formula>"CW 3240-R7"</formula>
    </cfRule>
  </conditionalFormatting>
  <conditionalFormatting sqref="D238">
    <cfRule type="cellIs" dxfId="168" priority="209" stopIfTrue="1" operator="equal">
      <formula>"CW 2130-R11"</formula>
    </cfRule>
    <cfRule type="cellIs" dxfId="167" priority="210" stopIfTrue="1" operator="equal">
      <formula>"CW 3120-R2"</formula>
    </cfRule>
    <cfRule type="cellIs" dxfId="166" priority="211" stopIfTrue="1" operator="equal">
      <formula>"CW 3240-R7"</formula>
    </cfRule>
  </conditionalFormatting>
  <conditionalFormatting sqref="D239:D240">
    <cfRule type="cellIs" dxfId="165" priority="206" stopIfTrue="1" operator="equal">
      <formula>"CW 2130-R11"</formula>
    </cfRule>
    <cfRule type="cellIs" dxfId="164" priority="207" stopIfTrue="1" operator="equal">
      <formula>"CW 3120-R2"</formula>
    </cfRule>
    <cfRule type="cellIs" dxfId="163" priority="208" stopIfTrue="1" operator="equal">
      <formula>"CW 3240-R7"</formula>
    </cfRule>
  </conditionalFormatting>
  <conditionalFormatting sqref="D241">
    <cfRule type="cellIs" dxfId="162" priority="203" stopIfTrue="1" operator="equal">
      <formula>"CW 2130-R11"</formula>
    </cfRule>
    <cfRule type="cellIs" dxfId="161" priority="204" stopIfTrue="1" operator="equal">
      <formula>"CW 3120-R2"</formula>
    </cfRule>
    <cfRule type="cellIs" dxfId="160" priority="205" stopIfTrue="1" operator="equal">
      <formula>"CW 3240-R7"</formula>
    </cfRule>
  </conditionalFormatting>
  <conditionalFormatting sqref="D309:D312">
    <cfRule type="cellIs" dxfId="159" priority="51" stopIfTrue="1" operator="equal">
      <formula>"CW 2130-R11"</formula>
    </cfRule>
    <cfRule type="cellIs" dxfId="158" priority="52" stopIfTrue="1" operator="equal">
      <formula>"CW 3120-R2"</formula>
    </cfRule>
    <cfRule type="cellIs" dxfId="157" priority="53" stopIfTrue="1" operator="equal">
      <formula>"CW 3240-R7"</formula>
    </cfRule>
  </conditionalFormatting>
  <conditionalFormatting sqref="D242">
    <cfRule type="cellIs" dxfId="156" priority="197" stopIfTrue="1" operator="equal">
      <formula>"CW 2130-R11"</formula>
    </cfRule>
    <cfRule type="cellIs" dxfId="155" priority="198" stopIfTrue="1" operator="equal">
      <formula>"CW 3120-R2"</formula>
    </cfRule>
    <cfRule type="cellIs" dxfId="154" priority="199" stopIfTrue="1" operator="equal">
      <formula>"CW 3240-R7"</formula>
    </cfRule>
  </conditionalFormatting>
  <conditionalFormatting sqref="D313:D315">
    <cfRule type="cellIs" dxfId="153" priority="45" stopIfTrue="1" operator="equal">
      <formula>"CW 2130-R11"</formula>
    </cfRule>
    <cfRule type="cellIs" dxfId="152" priority="46" stopIfTrue="1" operator="equal">
      <formula>"CW 3120-R2"</formula>
    </cfRule>
    <cfRule type="cellIs" dxfId="151" priority="47" stopIfTrue="1" operator="equal">
      <formula>"CW 3240-R7"</formula>
    </cfRule>
  </conditionalFormatting>
  <conditionalFormatting sqref="D258:D262">
    <cfRule type="cellIs" dxfId="150" priority="191" stopIfTrue="1" operator="equal">
      <formula>"CW 2130-R11"</formula>
    </cfRule>
    <cfRule type="cellIs" dxfId="149" priority="192" stopIfTrue="1" operator="equal">
      <formula>"CW 3120-R2"</formula>
    </cfRule>
    <cfRule type="cellIs" dxfId="148" priority="193" stopIfTrue="1" operator="equal">
      <formula>"CW 3240-R7"</formula>
    </cfRule>
  </conditionalFormatting>
  <conditionalFormatting sqref="D244:D245">
    <cfRule type="cellIs" dxfId="147" priority="188" stopIfTrue="1" operator="equal">
      <formula>"CW 2130-R11"</formula>
    </cfRule>
    <cfRule type="cellIs" dxfId="146" priority="189" stopIfTrue="1" operator="equal">
      <formula>"CW 3120-R2"</formula>
    </cfRule>
    <cfRule type="cellIs" dxfId="145" priority="190" stopIfTrue="1" operator="equal">
      <formula>"CW 3240-R7"</formula>
    </cfRule>
  </conditionalFormatting>
  <conditionalFormatting sqref="D251">
    <cfRule type="cellIs" dxfId="144" priority="185" stopIfTrue="1" operator="equal">
      <formula>"CW 2130-R11"</formula>
    </cfRule>
    <cfRule type="cellIs" dxfId="143" priority="186" stopIfTrue="1" operator="equal">
      <formula>"CW 3120-R2"</formula>
    </cfRule>
    <cfRule type="cellIs" dxfId="142" priority="187" stopIfTrue="1" operator="equal">
      <formula>"CW 3240-R7"</formula>
    </cfRule>
  </conditionalFormatting>
  <conditionalFormatting sqref="D252">
    <cfRule type="cellIs" dxfId="141" priority="182" stopIfTrue="1" operator="equal">
      <formula>"CW 2130-R11"</formula>
    </cfRule>
    <cfRule type="cellIs" dxfId="140" priority="183" stopIfTrue="1" operator="equal">
      <formula>"CW 3120-R2"</formula>
    </cfRule>
    <cfRule type="cellIs" dxfId="139" priority="184" stopIfTrue="1" operator="equal">
      <formula>"CW 3240-R7"</formula>
    </cfRule>
  </conditionalFormatting>
  <conditionalFormatting sqref="D253">
    <cfRule type="cellIs" dxfId="138" priority="179" stopIfTrue="1" operator="equal">
      <formula>"CW 2130-R11"</formula>
    </cfRule>
    <cfRule type="cellIs" dxfId="137" priority="180" stopIfTrue="1" operator="equal">
      <formula>"CW 3120-R2"</formula>
    </cfRule>
    <cfRule type="cellIs" dxfId="136" priority="181" stopIfTrue="1" operator="equal">
      <formula>"CW 3240-R7"</formula>
    </cfRule>
  </conditionalFormatting>
  <conditionalFormatting sqref="D254">
    <cfRule type="cellIs" dxfId="135" priority="176" stopIfTrue="1" operator="equal">
      <formula>"CW 2130-R11"</formula>
    </cfRule>
    <cfRule type="cellIs" dxfId="134" priority="177" stopIfTrue="1" operator="equal">
      <formula>"CW 3120-R2"</formula>
    </cfRule>
    <cfRule type="cellIs" dxfId="133" priority="178" stopIfTrue="1" operator="equal">
      <formula>"CW 3240-R7"</formula>
    </cfRule>
  </conditionalFormatting>
  <conditionalFormatting sqref="D246">
    <cfRule type="cellIs" dxfId="132" priority="173" stopIfTrue="1" operator="equal">
      <formula>"CW 2130-R11"</formula>
    </cfRule>
    <cfRule type="cellIs" dxfId="131" priority="174" stopIfTrue="1" operator="equal">
      <formula>"CW 3120-R2"</formula>
    </cfRule>
    <cfRule type="cellIs" dxfId="130" priority="175" stopIfTrue="1" operator="equal">
      <formula>"CW 3240-R7"</formula>
    </cfRule>
  </conditionalFormatting>
  <conditionalFormatting sqref="D247">
    <cfRule type="cellIs" dxfId="129" priority="170" stopIfTrue="1" operator="equal">
      <formula>"CW 2130-R11"</formula>
    </cfRule>
    <cfRule type="cellIs" dxfId="128" priority="171" stopIfTrue="1" operator="equal">
      <formula>"CW 3120-R2"</formula>
    </cfRule>
    <cfRule type="cellIs" dxfId="127" priority="172" stopIfTrue="1" operator="equal">
      <formula>"CW 3240-R7"</formula>
    </cfRule>
  </conditionalFormatting>
  <conditionalFormatting sqref="D248">
    <cfRule type="cellIs" dxfId="126" priority="167" stopIfTrue="1" operator="equal">
      <formula>"CW 2130-R11"</formula>
    </cfRule>
    <cfRule type="cellIs" dxfId="125" priority="168" stopIfTrue="1" operator="equal">
      <formula>"CW 3120-R2"</formula>
    </cfRule>
    <cfRule type="cellIs" dxfId="124" priority="169" stopIfTrue="1" operator="equal">
      <formula>"CW 3240-R7"</formula>
    </cfRule>
  </conditionalFormatting>
  <conditionalFormatting sqref="D249:D250">
    <cfRule type="cellIs" dxfId="123" priority="164" stopIfTrue="1" operator="equal">
      <formula>"CW 2130-R11"</formula>
    </cfRule>
    <cfRule type="cellIs" dxfId="122" priority="165" stopIfTrue="1" operator="equal">
      <formula>"CW 3120-R2"</formula>
    </cfRule>
    <cfRule type="cellIs" dxfId="121" priority="166" stopIfTrue="1" operator="equal">
      <formula>"CW 3240-R7"</formula>
    </cfRule>
  </conditionalFormatting>
  <conditionalFormatting sqref="D255">
    <cfRule type="cellIs" dxfId="120" priority="161" stopIfTrue="1" operator="equal">
      <formula>"CW 2130-R11"</formula>
    </cfRule>
    <cfRule type="cellIs" dxfId="119" priority="162" stopIfTrue="1" operator="equal">
      <formula>"CW 3120-R2"</formula>
    </cfRule>
    <cfRule type="cellIs" dxfId="118" priority="163" stopIfTrue="1" operator="equal">
      <formula>"CW 3240-R7"</formula>
    </cfRule>
  </conditionalFormatting>
  <conditionalFormatting sqref="D256">
    <cfRule type="cellIs" dxfId="117" priority="158" stopIfTrue="1" operator="equal">
      <formula>"CW 2130-R11"</formula>
    </cfRule>
    <cfRule type="cellIs" dxfId="116" priority="159" stopIfTrue="1" operator="equal">
      <formula>"CW 3120-R2"</formula>
    </cfRule>
    <cfRule type="cellIs" dxfId="115" priority="160" stopIfTrue="1" operator="equal">
      <formula>"CW 3240-R7"</formula>
    </cfRule>
  </conditionalFormatting>
  <conditionalFormatting sqref="D257">
    <cfRule type="cellIs" dxfId="114" priority="155" stopIfTrue="1" operator="equal">
      <formula>"CW 2130-R11"</formula>
    </cfRule>
    <cfRule type="cellIs" dxfId="113" priority="156" stopIfTrue="1" operator="equal">
      <formula>"CW 3120-R2"</formula>
    </cfRule>
    <cfRule type="cellIs" dxfId="112" priority="157" stopIfTrue="1" operator="equal">
      <formula>"CW 3240-R7"</formula>
    </cfRule>
  </conditionalFormatting>
  <conditionalFormatting sqref="D263">
    <cfRule type="cellIs" dxfId="111" priority="152" stopIfTrue="1" operator="equal">
      <formula>"CW 2130-R11"</formula>
    </cfRule>
    <cfRule type="cellIs" dxfId="110" priority="153" stopIfTrue="1" operator="equal">
      <formula>"CW 3120-R2"</formula>
    </cfRule>
    <cfRule type="cellIs" dxfId="109" priority="154" stopIfTrue="1" operator="equal">
      <formula>"CW 3240-R7"</formula>
    </cfRule>
  </conditionalFormatting>
  <conditionalFormatting sqref="D264">
    <cfRule type="cellIs" dxfId="108" priority="143" stopIfTrue="1" operator="equal">
      <formula>"CW 2130-R11"</formula>
    </cfRule>
    <cfRule type="cellIs" dxfId="107" priority="144" stopIfTrue="1" operator="equal">
      <formula>"CW 3120-R2"</formula>
    </cfRule>
    <cfRule type="cellIs" dxfId="106" priority="145" stopIfTrue="1" operator="equal">
      <formula>"CW 3240-R7"</formula>
    </cfRule>
  </conditionalFormatting>
  <conditionalFormatting sqref="D265">
    <cfRule type="cellIs" dxfId="105" priority="137" stopIfTrue="1" operator="equal">
      <formula>"CW 2130-R11"</formula>
    </cfRule>
    <cfRule type="cellIs" dxfId="104" priority="138" stopIfTrue="1" operator="equal">
      <formula>"CW 3120-R2"</formula>
    </cfRule>
    <cfRule type="cellIs" dxfId="103" priority="139" stopIfTrue="1" operator="equal">
      <formula>"CW 3240-R7"</formula>
    </cfRule>
  </conditionalFormatting>
  <conditionalFormatting sqref="D268">
    <cfRule type="cellIs" dxfId="102" priority="134" stopIfTrue="1" operator="equal">
      <formula>"CW 2130-R11"</formula>
    </cfRule>
    <cfRule type="cellIs" dxfId="101" priority="135" stopIfTrue="1" operator="equal">
      <formula>"CW 3120-R2"</formula>
    </cfRule>
    <cfRule type="cellIs" dxfId="100" priority="136" stopIfTrue="1" operator="equal">
      <formula>"CW 3240-R7"</formula>
    </cfRule>
  </conditionalFormatting>
  <conditionalFormatting sqref="D269">
    <cfRule type="cellIs" dxfId="99" priority="131" stopIfTrue="1" operator="equal">
      <formula>"CW 2130-R11"</formula>
    </cfRule>
    <cfRule type="cellIs" dxfId="98" priority="132" stopIfTrue="1" operator="equal">
      <formula>"CW 3120-R2"</formula>
    </cfRule>
    <cfRule type="cellIs" dxfId="97" priority="133" stopIfTrue="1" operator="equal">
      <formula>"CW 3240-R7"</formula>
    </cfRule>
  </conditionalFormatting>
  <conditionalFormatting sqref="D270:D272">
    <cfRule type="cellIs" dxfId="96" priority="128" stopIfTrue="1" operator="equal">
      <formula>"CW 2130-R11"</formula>
    </cfRule>
    <cfRule type="cellIs" dxfId="95" priority="129" stopIfTrue="1" operator="equal">
      <formula>"CW 3120-R2"</formula>
    </cfRule>
    <cfRule type="cellIs" dxfId="94" priority="130" stopIfTrue="1" operator="equal">
      <formula>"CW 3240-R7"</formula>
    </cfRule>
  </conditionalFormatting>
  <conditionalFormatting sqref="D273">
    <cfRule type="cellIs" dxfId="93" priority="122" stopIfTrue="1" operator="equal">
      <formula>"CW 2130-R11"</formula>
    </cfRule>
    <cfRule type="cellIs" dxfId="92" priority="123" stopIfTrue="1" operator="equal">
      <formula>"CW 3120-R2"</formula>
    </cfRule>
    <cfRule type="cellIs" dxfId="91" priority="124" stopIfTrue="1" operator="equal">
      <formula>"CW 3240-R7"</formula>
    </cfRule>
  </conditionalFormatting>
  <conditionalFormatting sqref="D277">
    <cfRule type="cellIs" dxfId="90" priority="119" stopIfTrue="1" operator="equal">
      <formula>"CW 2130-R11"</formula>
    </cfRule>
    <cfRule type="cellIs" dxfId="89" priority="120" stopIfTrue="1" operator="equal">
      <formula>"CW 3120-R2"</formula>
    </cfRule>
    <cfRule type="cellIs" dxfId="88" priority="121" stopIfTrue="1" operator="equal">
      <formula>"CW 3240-R7"</formula>
    </cfRule>
  </conditionalFormatting>
  <conditionalFormatting sqref="D279">
    <cfRule type="cellIs" dxfId="87" priority="116" stopIfTrue="1" operator="equal">
      <formula>"CW 2130-R11"</formula>
    </cfRule>
    <cfRule type="cellIs" dxfId="86" priority="117" stopIfTrue="1" operator="equal">
      <formula>"CW 3120-R2"</formula>
    </cfRule>
    <cfRule type="cellIs" dxfId="85" priority="118" stopIfTrue="1" operator="equal">
      <formula>"CW 3240-R7"</formula>
    </cfRule>
  </conditionalFormatting>
  <conditionalFormatting sqref="D280:D281">
    <cfRule type="cellIs" dxfId="84" priority="110" stopIfTrue="1" operator="equal">
      <formula>"CW 2130-R11"</formula>
    </cfRule>
    <cfRule type="cellIs" dxfId="83" priority="111" stopIfTrue="1" operator="equal">
      <formula>"CW 3120-R2"</formula>
    </cfRule>
    <cfRule type="cellIs" dxfId="82" priority="112" stopIfTrue="1" operator="equal">
      <formula>"CW 3240-R7"</formula>
    </cfRule>
  </conditionalFormatting>
  <conditionalFormatting sqref="D282:D284">
    <cfRule type="cellIs" dxfId="81" priority="107" stopIfTrue="1" operator="equal">
      <formula>"CW 2130-R11"</formula>
    </cfRule>
    <cfRule type="cellIs" dxfId="80" priority="108" stopIfTrue="1" operator="equal">
      <formula>"CW 3120-R2"</formula>
    </cfRule>
    <cfRule type="cellIs" dxfId="79" priority="109" stopIfTrue="1" operator="equal">
      <formula>"CW 3240-R7"</formula>
    </cfRule>
  </conditionalFormatting>
  <conditionalFormatting sqref="D285:D286">
    <cfRule type="cellIs" dxfId="78" priority="104" stopIfTrue="1" operator="equal">
      <formula>"CW 2130-R11"</formula>
    </cfRule>
    <cfRule type="cellIs" dxfId="77" priority="105" stopIfTrue="1" operator="equal">
      <formula>"CW 3120-R2"</formula>
    </cfRule>
    <cfRule type="cellIs" dxfId="76" priority="106" stopIfTrue="1" operator="equal">
      <formula>"CW 3240-R7"</formula>
    </cfRule>
  </conditionalFormatting>
  <conditionalFormatting sqref="D288">
    <cfRule type="cellIs" dxfId="75" priority="101" stopIfTrue="1" operator="equal">
      <formula>"CW 2130-R11"</formula>
    </cfRule>
    <cfRule type="cellIs" dxfId="74" priority="102" stopIfTrue="1" operator="equal">
      <formula>"CW 3120-R2"</formula>
    </cfRule>
    <cfRule type="cellIs" dxfId="73" priority="103" stopIfTrue="1" operator="equal">
      <formula>"CW 3240-R7"</formula>
    </cfRule>
  </conditionalFormatting>
  <conditionalFormatting sqref="D292">
    <cfRule type="cellIs" dxfId="72" priority="85" stopIfTrue="1" operator="equal">
      <formula>"CW 3120-R2"</formula>
    </cfRule>
    <cfRule type="cellIs" dxfId="71" priority="86" stopIfTrue="1" operator="equal">
      <formula>"CW 3240-R7"</formula>
    </cfRule>
  </conditionalFormatting>
  <conditionalFormatting sqref="D290">
    <cfRule type="cellIs" dxfId="70" priority="87" stopIfTrue="1" operator="equal">
      <formula>"CW 3120-R2"</formula>
    </cfRule>
    <cfRule type="cellIs" dxfId="69" priority="88" stopIfTrue="1" operator="equal">
      <formula>"CW 3240-R7"</formula>
    </cfRule>
  </conditionalFormatting>
  <conditionalFormatting sqref="D291">
    <cfRule type="cellIs" dxfId="68" priority="83" stopIfTrue="1" operator="equal">
      <formula>"CW 3120-R2"</formula>
    </cfRule>
    <cfRule type="cellIs" dxfId="67" priority="84" stopIfTrue="1" operator="equal">
      <formula>"CW 3240-R7"</formula>
    </cfRule>
  </conditionalFormatting>
  <conditionalFormatting sqref="D297">
    <cfRule type="cellIs" dxfId="66" priority="77" stopIfTrue="1" operator="equal">
      <formula>"CW 3120-R2"</formula>
    </cfRule>
    <cfRule type="cellIs" dxfId="65" priority="78" stopIfTrue="1" operator="equal">
      <formula>"CW 3240-R7"</formula>
    </cfRule>
  </conditionalFormatting>
  <conditionalFormatting sqref="D299:D300">
    <cfRule type="cellIs" dxfId="64" priority="74" stopIfTrue="1" operator="equal">
      <formula>"CW 2130-R11"</formula>
    </cfRule>
    <cfRule type="cellIs" dxfId="63" priority="75" stopIfTrue="1" operator="equal">
      <formula>"CW 3120-R2"</formula>
    </cfRule>
    <cfRule type="cellIs" dxfId="62" priority="76" stopIfTrue="1" operator="equal">
      <formula>"CW 3240-R7"</formula>
    </cfRule>
  </conditionalFormatting>
  <conditionalFormatting sqref="D298">
    <cfRule type="cellIs" dxfId="61" priority="72" stopIfTrue="1" operator="equal">
      <formula>"CW 3120-R2"</formula>
    </cfRule>
    <cfRule type="cellIs" dxfId="60" priority="73" stopIfTrue="1" operator="equal">
      <formula>"CW 3240-R7"</formula>
    </cfRule>
  </conditionalFormatting>
  <conditionalFormatting sqref="D301:D302">
    <cfRule type="cellIs" dxfId="59" priority="69" stopIfTrue="1" operator="equal">
      <formula>"CW 2130-R11"</formula>
    </cfRule>
    <cfRule type="cellIs" dxfId="58" priority="70" stopIfTrue="1" operator="equal">
      <formula>"CW 3120-R2"</formula>
    </cfRule>
    <cfRule type="cellIs" dxfId="57" priority="71" stopIfTrue="1" operator="equal">
      <formula>"CW 3240-R7"</formula>
    </cfRule>
  </conditionalFormatting>
  <conditionalFormatting sqref="D303">
    <cfRule type="cellIs" dxfId="56" priority="62" stopIfTrue="1" operator="equal">
      <formula>"CW 3120-R2"</formula>
    </cfRule>
    <cfRule type="cellIs" dxfId="55" priority="63" stopIfTrue="1" operator="equal">
      <formula>"CW 3240-R7"</formula>
    </cfRule>
  </conditionalFormatting>
  <conditionalFormatting sqref="D307">
    <cfRule type="cellIs" dxfId="54" priority="57" stopIfTrue="1" operator="equal">
      <formula>"CW 2130-R11"</formula>
    </cfRule>
    <cfRule type="cellIs" dxfId="53" priority="58" stopIfTrue="1" operator="equal">
      <formula>"CW 3120-R2"</formula>
    </cfRule>
    <cfRule type="cellIs" dxfId="52" priority="59" stopIfTrue="1" operator="equal">
      <formula>"CW 3240-R7"</formula>
    </cfRule>
  </conditionalFormatting>
  <conditionalFormatting sqref="D306">
    <cfRule type="cellIs" dxfId="51" priority="60" stopIfTrue="1" operator="equal">
      <formula>"CW 3120-R2"</formula>
    </cfRule>
    <cfRule type="cellIs" dxfId="50" priority="61" stopIfTrue="1" operator="equal">
      <formula>"CW 3240-R7"</formula>
    </cfRule>
  </conditionalFormatting>
  <conditionalFormatting sqref="D305">
    <cfRule type="cellIs" dxfId="49" priority="54" stopIfTrue="1" operator="equal">
      <formula>"CW 2130-R11"</formula>
    </cfRule>
    <cfRule type="cellIs" dxfId="48" priority="55" stopIfTrue="1" operator="equal">
      <formula>"CW 3120-R2"</formula>
    </cfRule>
    <cfRule type="cellIs" dxfId="47" priority="56" stopIfTrue="1" operator="equal">
      <formula>"CW 3240-R7"</formula>
    </cfRule>
  </conditionalFormatting>
  <conditionalFormatting sqref="D308">
    <cfRule type="cellIs" dxfId="46" priority="48" stopIfTrue="1" operator="equal">
      <formula>"CW 2130-R11"</formula>
    </cfRule>
    <cfRule type="cellIs" dxfId="45" priority="49" stopIfTrue="1" operator="equal">
      <formula>"CW 3120-R2"</formula>
    </cfRule>
    <cfRule type="cellIs" dxfId="44" priority="50" stopIfTrue="1" operator="equal">
      <formula>"CW 3240-R7"</formula>
    </cfRule>
  </conditionalFormatting>
  <conditionalFormatting sqref="D275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276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278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293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295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294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319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318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317">
    <cfRule type="cellIs" dxfId="22" priority="21" stopIfTrue="1" operator="equal">
      <formula>"CW 2130-R11"</formula>
    </cfRule>
    <cfRule type="cellIs" dxfId="21" priority="22" stopIfTrue="1" operator="equal">
      <formula>"CW 3120-R2"</formula>
    </cfRule>
    <cfRule type="cellIs" dxfId="20" priority="23" stopIfTrue="1" operator="equal">
      <formula>"CW 3240-R7"</formula>
    </cfRule>
  </conditionalFormatting>
  <conditionalFormatting sqref="D323">
    <cfRule type="cellIs" dxfId="19" priority="19" stopIfTrue="1" operator="equal">
      <formula>"CW 3120-R2"</formula>
    </cfRule>
    <cfRule type="cellIs" dxfId="18" priority="20" stopIfTrue="1" operator="equal">
      <formula>"CW 3240-R7"</formula>
    </cfRule>
  </conditionalFormatting>
  <conditionalFormatting sqref="D329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325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324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333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332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331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330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327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335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11:G13 G15:G16 G19 G21 G23 G25:G27 G30:G31 G33:G34 G36:G46 G49 G51:G52 G55 G57 G60:G61 G63:G64 G66 G68 G70:G72 G74 G76:G78 G81 G83 G87:G88 G90:G92 G94:G95 G98 G100 G102:G103 G113:G114 G125 G128 G131 G133:G134 G139 G141 G144 G105 G108:G110 G116:G122 G136:G137 G148 G155:G156 G158 G151 G153 G160 G162 G164:G165 G167:G170 G172 G175:G179 G181:G184 G187:G190 G193 G195 G197 G200:G201 G204 G207 G209 G211 G213:G216 G218:G220 G222 G224 G226:G232 G234 G238 G240:G242 G249:G250 G252 G245 G247 G254 G256 G258:G259 G284 G286 G288 G278:G281 G297 G305 G307 G309:G315 G266:G269 G271:G273 G276 G292 G295 G299:G303 G317:G319 G331 G325 G333 G327 G335 G261:G263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4 G18 G20 G22 G24 G32 G29 G35 G47:G48 G50 G54 G56 G58:G59 G62 G65 G67 G69 G80 G89 G93 G97 G99 G143 G104 G112 G115 G123:G124 G127 G129:G130 G132 G135 G101 G106:G107 G150 G159 G152 G154 G157 G161 G163 G166 G171 G173 G180 G186 G191:G192 G194 G199 G202:G203 G205:G206 G208 G210 G212 G217 G225 G239 G244 G253 G246 G248 G251 G255 G257 G260 G264 G270 G308 G282:G283 G285 G290:G291 G277 G298 G275 G293:G294 G296 G323:G324 G329:G330 G332 G326 G334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75 G140 G223 G306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137-2019 
&amp;XTemplate Version: C420190115-RW&amp;R&amp;10Bid Submission
Page &amp;P+3 of 19</oddHeader>
    <oddFooter xml:space="preserve">&amp;R__________________
Name of Bidder                    </oddFooter>
  </headerFooter>
  <rowBreaks count="2" manualBreakCount="2">
    <brk id="145" min="1" max="7" man="1"/>
    <brk id="320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137-2019 FORM B</vt:lpstr>
      <vt:lpstr>'137-2019 FORM B'!Print_Area</vt:lpstr>
      <vt:lpstr>'137-2019 FORM B'!Print_Titles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March 18th _x000d_
_x000d_
_x000d_
_x000d_
File size 51580_x000d_
_x000d_
_x000d_
_x000d_
File Size 129,536</dc:description>
  <cp:lastModifiedBy>WSP Canada Inc</cp:lastModifiedBy>
  <cp:lastPrinted>2019-03-19T18:17:09Z</cp:lastPrinted>
  <dcterms:created xsi:type="dcterms:W3CDTF">1999-03-31T15:44:33Z</dcterms:created>
  <dcterms:modified xsi:type="dcterms:W3CDTF">2019-03-19T18:17:11Z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