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2570"/>
  </bookViews>
  <sheets>
    <sheet name="FORM B - PRICES" sheetId="2" r:id="rId1"/>
  </sheets>
  <externalReferences>
    <externalReference r:id="rId2"/>
  </externalReferences>
  <definedNames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PRICES'!#REF!</definedName>
    <definedName name="HEADER">'[1]FORM B; PRICES'!#REF!</definedName>
    <definedName name="_xlnm.Print_Area" localSheetId="0">'FORM B - PRICES'!$B$6:$H$272</definedName>
    <definedName name="_xlnm.Print_Titles" localSheetId="0">'FORM B - PRICES'!$1:$5</definedName>
    <definedName name="_xlnm.Print_Titles">#REF!</definedName>
    <definedName name="TEMP" localSheetId="0">'FORM B - PRICES'!#REF!</definedName>
    <definedName name="TEMP">'[1]FORM B; PRICES'!#REF!</definedName>
    <definedName name="TESTHEAD" localSheetId="0">'FORM B - PRICES'!#REF!</definedName>
    <definedName name="TESTHEAD">'[1]FORM B; PRICES'!#REF!</definedName>
    <definedName name="XEVERYTHING" localSheetId="0">'FORM B - PRICES'!$B$1:$J$257</definedName>
    <definedName name="XEverything">#REF!</definedName>
    <definedName name="XITEMS" localSheetId="0">'FORM B - PRICES'!$B$6:$J$257</definedName>
    <definedName name="XItems">#REF!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H10" i="2"/>
  <c r="H11" i="2"/>
  <c r="H13" i="2"/>
  <c r="H14" i="2"/>
  <c r="H15" i="2"/>
  <c r="H16" i="2"/>
  <c r="H19" i="2"/>
  <c r="H21" i="2"/>
  <c r="H23" i="2"/>
  <c r="H25" i="2"/>
  <c r="H27" i="2"/>
  <c r="H28" i="2"/>
  <c r="H31" i="2"/>
  <c r="H33" i="2"/>
  <c r="H34" i="2"/>
  <c r="H35" i="2"/>
  <c r="H36" i="2"/>
  <c r="H37" i="2"/>
  <c r="H38" i="2"/>
  <c r="H39" i="2"/>
  <c r="H40" i="2"/>
  <c r="H43" i="2"/>
  <c r="H45" i="2"/>
  <c r="H46" i="2"/>
  <c r="H48" i="2"/>
  <c r="H51" i="2"/>
  <c r="H52" i="2"/>
  <c r="H55" i="2"/>
  <c r="H57" i="2"/>
  <c r="H59" i="2"/>
  <c r="H60" i="2"/>
  <c r="H62" i="2"/>
  <c r="H64" i="2"/>
  <c r="H65" i="2"/>
  <c r="H66" i="2"/>
  <c r="H67" i="2"/>
  <c r="H68" i="2"/>
  <c r="H69" i="2"/>
  <c r="H71" i="2"/>
  <c r="H73" i="2"/>
  <c r="H74" i="2"/>
  <c r="H76" i="2"/>
  <c r="H77" i="2"/>
  <c r="H78" i="2"/>
  <c r="H79" i="2"/>
  <c r="H80" i="2"/>
  <c r="H81" i="2"/>
  <c r="H82" i="2"/>
  <c r="H83" i="2"/>
  <c r="H266" i="2"/>
  <c r="H86" i="2"/>
  <c r="H88" i="2"/>
  <c r="H89" i="2"/>
  <c r="H90" i="2"/>
  <c r="H91" i="2"/>
  <c r="H92" i="2"/>
  <c r="H93" i="2"/>
  <c r="H94" i="2"/>
  <c r="H96" i="2"/>
  <c r="H98" i="2"/>
  <c r="H100" i="2"/>
  <c r="H101" i="2"/>
  <c r="H102" i="2"/>
  <c r="H103" i="2"/>
  <c r="H104" i="2"/>
  <c r="H105" i="2"/>
  <c r="H106" i="2"/>
  <c r="H107" i="2"/>
  <c r="H108" i="2"/>
  <c r="H110" i="2"/>
  <c r="H111" i="2"/>
  <c r="H112" i="2"/>
  <c r="H113" i="2"/>
  <c r="H114" i="2"/>
  <c r="H115" i="2"/>
  <c r="H116" i="2"/>
  <c r="H117" i="2"/>
  <c r="H118" i="2"/>
  <c r="H119" i="2"/>
  <c r="H120" i="2"/>
  <c r="H122" i="2"/>
  <c r="H123" i="2"/>
  <c r="H124" i="2"/>
  <c r="H125" i="2"/>
  <c r="H126" i="2"/>
  <c r="H127" i="2"/>
  <c r="H128" i="2"/>
  <c r="H130" i="2"/>
  <c r="H131" i="2"/>
  <c r="H133" i="2"/>
  <c r="H134" i="2"/>
  <c r="H135" i="2"/>
  <c r="H136" i="2"/>
  <c r="H138" i="2"/>
  <c r="H139" i="2"/>
  <c r="H141" i="2"/>
  <c r="H142" i="2"/>
  <c r="H143" i="2"/>
  <c r="H144" i="2"/>
  <c r="H146" i="2"/>
  <c r="H147" i="2"/>
  <c r="H267" i="2"/>
  <c r="H150" i="2"/>
  <c r="H152" i="2"/>
  <c r="H153" i="2"/>
  <c r="H154" i="2"/>
  <c r="H157" i="2"/>
  <c r="H159" i="2"/>
  <c r="H161" i="2"/>
  <c r="H163" i="2"/>
  <c r="H165" i="2"/>
  <c r="H167" i="2"/>
  <c r="H168" i="2"/>
  <c r="H171" i="2"/>
  <c r="H173" i="2"/>
  <c r="H174" i="2"/>
  <c r="H175" i="2"/>
  <c r="H176" i="2"/>
  <c r="H177" i="2"/>
  <c r="H180" i="2"/>
  <c r="H181" i="2"/>
  <c r="H184" i="2"/>
  <c r="H185" i="2"/>
  <c r="H187" i="2"/>
  <c r="H190" i="2"/>
  <c r="H192" i="2"/>
  <c r="H193" i="2"/>
  <c r="H195" i="2"/>
  <c r="H197" i="2"/>
  <c r="H198" i="2"/>
  <c r="H199" i="2"/>
  <c r="H200" i="2"/>
  <c r="H202" i="2"/>
  <c r="H203" i="2"/>
  <c r="H205" i="2"/>
  <c r="H207" i="2"/>
  <c r="H208" i="2"/>
  <c r="H209" i="2"/>
  <c r="H211" i="2"/>
  <c r="H212" i="2"/>
  <c r="H213" i="2"/>
  <c r="H215" i="2"/>
  <c r="H216" i="2"/>
  <c r="H217" i="2"/>
  <c r="H218" i="2"/>
  <c r="H219" i="2"/>
  <c r="H220" i="2"/>
  <c r="H221" i="2"/>
  <c r="H224" i="2"/>
  <c r="H225" i="2"/>
  <c r="H268" i="2"/>
  <c r="H228" i="2"/>
  <c r="H230" i="2"/>
  <c r="H231" i="2"/>
  <c r="H232" i="2"/>
  <c r="H233" i="2"/>
  <c r="H236" i="2"/>
  <c r="H240" i="2"/>
  <c r="H242" i="2"/>
  <c r="H244" i="2"/>
  <c r="H246" i="2"/>
  <c r="H248" i="2"/>
  <c r="H250" i="2"/>
  <c r="H251" i="2"/>
  <c r="H252" i="2"/>
  <c r="H253" i="2"/>
  <c r="H254" i="2"/>
  <c r="H255" i="2"/>
  <c r="H256" i="2"/>
  <c r="H269" i="2"/>
  <c r="H261" i="2"/>
  <c r="H263" i="2"/>
  <c r="H264" i="2"/>
  <c r="H270" i="2"/>
  <c r="G271" i="2"/>
  <c r="C270" i="2"/>
  <c r="B270" i="2"/>
  <c r="C269" i="2"/>
  <c r="B269" i="2"/>
  <c r="C268" i="2"/>
  <c r="B268" i="2"/>
  <c r="C267" i="2"/>
  <c r="B147" i="2"/>
  <c r="B267" i="2"/>
  <c r="C266" i="2"/>
  <c r="B266" i="2"/>
  <c r="C264" i="2"/>
  <c r="B264" i="2"/>
  <c r="C256" i="2"/>
  <c r="B256" i="2"/>
  <c r="C225" i="2"/>
  <c r="B225" i="2"/>
  <c r="C147" i="2"/>
  <c r="C83" i="2"/>
  <c r="B83" i="2"/>
</calcChain>
</file>

<file path=xl/comments1.xml><?xml version="1.0" encoding="utf-8"?>
<comments xmlns="http://schemas.openxmlformats.org/spreadsheetml/2006/main">
  <authors>
    <author>Pheifer, Henly</author>
  </authors>
  <commentList>
    <comment ref="C167" authorId="0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</commentList>
</comments>
</file>

<file path=xl/sharedStrings.xml><?xml version="1.0" encoding="utf-8"?>
<sst xmlns="http://schemas.openxmlformats.org/spreadsheetml/2006/main" count="984" uniqueCount="470">
  <si>
    <t>FORM B: PRICES</t>
  </si>
  <si>
    <t>(SEE B10)</t>
  </si>
  <si>
    <t>UNIT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</si>
  <si>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</si>
  <si>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</si>
  <si>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</si>
  <si>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</si>
  <si>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</si>
  <si>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</si>
  <si>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</si>
  <si>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</si>
  <si>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</si>
  <si>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</si>
  <si>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</si>
  <si>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JAMES AVENUE ROADWORKS</t>
  </si>
  <si>
    <t/>
  </si>
  <si>
    <t>EARTH AND BASE WORKS</t>
  </si>
  <si>
    <t>A003</t>
  </si>
  <si>
    <t>A.1</t>
  </si>
  <si>
    <t>Excavation</t>
  </si>
  <si>
    <t>CW 3110-R19</t>
  </si>
  <si>
    <t>m³</t>
  </si>
  <si>
    <t>A007</t>
  </si>
  <si>
    <t>A.2</t>
  </si>
  <si>
    <t>Crushed Sub-base Material</t>
  </si>
  <si>
    <t>A007A</t>
  </si>
  <si>
    <t>i)</t>
  </si>
  <si>
    <t xml:space="preserve">50 mm </t>
  </si>
  <si>
    <t>tonne</t>
  </si>
  <si>
    <t>A010A</t>
  </si>
  <si>
    <t>A.3</t>
  </si>
  <si>
    <t>Supplying and Placing Limestone Base Course Material</t>
  </si>
  <si>
    <t>A016</t>
  </si>
  <si>
    <t>A.4</t>
  </si>
  <si>
    <t>Removal of Existing Concrete Bases</t>
  </si>
  <si>
    <t>A017</t>
  </si>
  <si>
    <t>600 mm Diameter or Less</t>
  </si>
  <si>
    <t>each</t>
  </si>
  <si>
    <t>A022</t>
  </si>
  <si>
    <t>A.5</t>
  </si>
  <si>
    <t>Separation Geotextile Fabric</t>
  </si>
  <si>
    <t xml:space="preserve">CW 3130-R4 </t>
  </si>
  <si>
    <t>m²</t>
  </si>
  <si>
    <t>A022A</t>
  </si>
  <si>
    <t>A.6</t>
  </si>
  <si>
    <t>Supply and Install Geogrid</t>
  </si>
  <si>
    <t>CW 3135-R1</t>
  </si>
  <si>
    <t>A.7</t>
  </si>
  <si>
    <t>Full Depth Saw Cutting</t>
  </si>
  <si>
    <t>E11</t>
  </si>
  <si>
    <t>m</t>
  </si>
  <si>
    <t>ROADWORKS - RENEWALS</t>
  </si>
  <si>
    <t>B001</t>
  </si>
  <si>
    <t>A.8</t>
  </si>
  <si>
    <t>Pavement Removal</t>
  </si>
  <si>
    <t>B002</t>
  </si>
  <si>
    <t>Concrete Pavement</t>
  </si>
  <si>
    <t>B094</t>
  </si>
  <si>
    <t>A.9</t>
  </si>
  <si>
    <t>Drilled Dowels</t>
  </si>
  <si>
    <t xml:space="preserve">CW 3230-R8
</t>
  </si>
  <si>
    <t>B095</t>
  </si>
  <si>
    <t>19.1 mm Diameter</t>
  </si>
  <si>
    <t>B097</t>
  </si>
  <si>
    <t>A.10</t>
  </si>
  <si>
    <t>Drilled Tie Bars</t>
  </si>
  <si>
    <t>B098</t>
  </si>
  <si>
    <t>20 M Deformed Tie Bar</t>
  </si>
  <si>
    <t>B100r</t>
  </si>
  <si>
    <t>A.11</t>
  </si>
  <si>
    <t>Miscellaneous Concrete Slab Removal</t>
  </si>
  <si>
    <t xml:space="preserve">CW 3235-R9  </t>
  </si>
  <si>
    <t>B104r</t>
  </si>
  <si>
    <t>100 mm Sidewalk</t>
  </si>
  <si>
    <t>B126r</t>
  </si>
  <si>
    <t>A.12</t>
  </si>
  <si>
    <t>Concrete Curb Removal</t>
  </si>
  <si>
    <t xml:space="preserve">CW 3240-R10 </t>
  </si>
  <si>
    <t>B127r</t>
  </si>
  <si>
    <t>Barrier</t>
  </si>
  <si>
    <t>B219</t>
  </si>
  <si>
    <t>A.13</t>
  </si>
  <si>
    <t>Detectable Warning Surface Tiles</t>
  </si>
  <si>
    <t>CW 3326-R3</t>
  </si>
  <si>
    <t>ROADWORKS - NEW CONSTRUCTION</t>
  </si>
  <si>
    <t>C019</t>
  </si>
  <si>
    <t>A.14</t>
  </si>
  <si>
    <t>Concrete Pavements for Early Opening</t>
  </si>
  <si>
    <t>CW 3310-R17</t>
  </si>
  <si>
    <t>C026</t>
  </si>
  <si>
    <t>Construction of 200 mm Concrete Pavement for Early Opening 72 Hour (Reinforced)</t>
  </si>
  <si>
    <t>C032</t>
  </si>
  <si>
    <t>A.15</t>
  </si>
  <si>
    <t>Concrete Curbs, Curb and Gutter, and Splash Strips</t>
  </si>
  <si>
    <t>C033</t>
  </si>
  <si>
    <t>Construction of  Barrier (150 mm ht, Dowelled)</t>
  </si>
  <si>
    <t>SD-205</t>
  </si>
  <si>
    <t>C038</t>
  </si>
  <si>
    <t>ii)</t>
  </si>
  <si>
    <t>Construction of Curb and Gutter (150mm ht, Barrier, Integral, 600 mm width, 150 mm Plain Concrete Pavement)</t>
  </si>
  <si>
    <t>SD-200</t>
  </si>
  <si>
    <t>C039</t>
  </si>
  <si>
    <t>iii)</t>
  </si>
  <si>
    <t>Construction of Curb and Gutter (150 mm ht, Modified Barrier, Integral, 600 mm width, 150 mm Plain Concrete Pavement)</t>
  </si>
  <si>
    <t>SD-200            SD-203B</t>
  </si>
  <si>
    <t>C040</t>
  </si>
  <si>
    <t>iv)</t>
  </si>
  <si>
    <t>Construction of Curb and Gutter (40 mm ht, Lip Curb, Integral, 600 mm width, 150 mm Plain Concrete Pavement)</t>
  </si>
  <si>
    <t>SD-200            SD-202B</t>
  </si>
  <si>
    <t>C041</t>
  </si>
  <si>
    <t>v)</t>
  </si>
  <si>
    <t>Construction of Curb and Gutter (8-12 mm ht, Curb Ramp,  Integral, 600 mm width, 150 mm Plain Concrete Pavement)</t>
  </si>
  <si>
    <t xml:space="preserve">SD-200          SD-229E        </t>
  </si>
  <si>
    <t>C042</t>
  </si>
  <si>
    <t>vi)</t>
  </si>
  <si>
    <t>Construction of  Mountable Curb 40mm ht  (Integral)</t>
  </si>
  <si>
    <t>SD-201</t>
  </si>
  <si>
    <t>C051</t>
  </si>
  <si>
    <t>A.16</t>
  </si>
  <si>
    <t>100 mm Concrete Sidewalk with Blockouts</t>
  </si>
  <si>
    <t xml:space="preserve">CW 3325-R5  </t>
  </si>
  <si>
    <t>A.17</t>
  </si>
  <si>
    <t>150 mm Reinforced Concrete Sidewalk with Blockouts</t>
  </si>
  <si>
    <t>C055</t>
  </si>
  <si>
    <t>A.18</t>
  </si>
  <si>
    <t xml:space="preserve">Construction of Asphaltic Concrete Pavements </t>
  </si>
  <si>
    <t>C056</t>
  </si>
  <si>
    <t>Main Line Paving</t>
  </si>
  <si>
    <t>C058</t>
  </si>
  <si>
    <t>a)</t>
  </si>
  <si>
    <t>Type IA</t>
  </si>
  <si>
    <t>C059</t>
  </si>
  <si>
    <t>Tie-ins and Approaches</t>
  </si>
  <si>
    <t>C060</t>
  </si>
  <si>
    <t>C064</t>
  </si>
  <si>
    <t>A.19</t>
  </si>
  <si>
    <t>Construction of Asphalt Patches</t>
  </si>
  <si>
    <t>JOINT AND CRACK SEALING</t>
  </si>
  <si>
    <t>D006</t>
  </si>
  <si>
    <t>A.20</t>
  </si>
  <si>
    <t xml:space="preserve">Reflective Crack Maintenance </t>
  </si>
  <si>
    <t>CW 3250-R7</t>
  </si>
  <si>
    <t>ASSOCIATED DRAINAGE AND UNDERGROUND WORKS</t>
  </si>
  <si>
    <t>E003</t>
  </si>
  <si>
    <t>A.21</t>
  </si>
  <si>
    <t xml:space="preserve">Catch Basin  </t>
  </si>
  <si>
    <t>CW 2130-R12</t>
  </si>
  <si>
    <t>E004</t>
  </si>
  <si>
    <t>SD-024, 1200 mm deep</t>
  </si>
  <si>
    <t>E004A</t>
  </si>
  <si>
    <t>SD-024, 1800 mm deep</t>
  </si>
  <si>
    <t>E008</t>
  </si>
  <si>
    <t>A.22</t>
  </si>
  <si>
    <t>Sewer Service</t>
  </si>
  <si>
    <t>E009</t>
  </si>
  <si>
    <t>200 mm, PVC</t>
  </si>
  <si>
    <t>E010</t>
  </si>
  <si>
    <t>In a Trench, Class B Sand  Bedding, Class 3 Backfill</t>
  </si>
  <si>
    <t>250 mm, PVC</t>
  </si>
  <si>
    <t>E023</t>
  </si>
  <si>
    <t>A.23</t>
  </si>
  <si>
    <t>Frames &amp; Covers</t>
  </si>
  <si>
    <t>CW3210-R8</t>
  </si>
  <si>
    <t>E024</t>
  </si>
  <si>
    <t>AP-006 - Standard Frame for Manhole and Catch Basin</t>
  </si>
  <si>
    <t>E025</t>
  </si>
  <si>
    <t>AP-007 - Standard Solid Cover for Standard Frame</t>
  </si>
  <si>
    <t>E032</t>
  </si>
  <si>
    <t>A.24</t>
  </si>
  <si>
    <t>Connecting to Existing Manhole</t>
  </si>
  <si>
    <t>E033</t>
  </si>
  <si>
    <t>200 mm Catch Basin Lead</t>
  </si>
  <si>
    <t>E036</t>
  </si>
  <si>
    <t>A.25</t>
  </si>
  <si>
    <t xml:space="preserve">Connecting to Existing Sewer </t>
  </si>
  <si>
    <t>E038</t>
  </si>
  <si>
    <t>Connecting to 300 mm  (Conc) Sewer</t>
  </si>
  <si>
    <t>E039</t>
  </si>
  <si>
    <t>b)</t>
  </si>
  <si>
    <t>Connecting to 375 mm  (PVC ) Sewer</t>
  </si>
  <si>
    <t>E044</t>
  </si>
  <si>
    <t>A.26</t>
  </si>
  <si>
    <t>Abandoning  Existing Catch Basins</t>
  </si>
  <si>
    <t>E046</t>
  </si>
  <si>
    <t>A.27</t>
  </si>
  <si>
    <t>Removal of Existing Catch Basins</t>
  </si>
  <si>
    <t>E050</t>
  </si>
  <si>
    <t>A.28</t>
  </si>
  <si>
    <t>Abandoning Existing Drainage Inlets</t>
  </si>
  <si>
    <t>A.29</t>
  </si>
  <si>
    <t>Drainage Pipe</t>
  </si>
  <si>
    <t>CW 3120-R4</t>
  </si>
  <si>
    <t>ADJUSTMENTS</t>
  </si>
  <si>
    <t>F001</t>
  </si>
  <si>
    <t>A.30</t>
  </si>
  <si>
    <t>Adjustment of Manholes/Catch Basins Frames</t>
  </si>
  <si>
    <t>CW 3210-R8</t>
  </si>
  <si>
    <t>F002</t>
  </si>
  <si>
    <t>A.31</t>
  </si>
  <si>
    <t>Replacing Existing Risers</t>
  </si>
  <si>
    <t>F002A</t>
  </si>
  <si>
    <t>Pre-cast Concrete Risers</t>
  </si>
  <si>
    <t>vert. m</t>
  </si>
  <si>
    <t>F002B</t>
  </si>
  <si>
    <t>Brick Risers</t>
  </si>
  <si>
    <t>F003</t>
  </si>
  <si>
    <t>A.32</t>
  </si>
  <si>
    <t>Lifter Rings (AP-010)</t>
  </si>
  <si>
    <t>F004</t>
  </si>
  <si>
    <t>38 mm</t>
  </si>
  <si>
    <t>F005</t>
  </si>
  <si>
    <t>51 mm</t>
  </si>
  <si>
    <t>F007</t>
  </si>
  <si>
    <t>76 mm</t>
  </si>
  <si>
    <t>F009</t>
  </si>
  <si>
    <t>A.33</t>
  </si>
  <si>
    <t>Adjustment of Valve Boxes</t>
  </si>
  <si>
    <t>F010</t>
  </si>
  <si>
    <t>A.34</t>
  </si>
  <si>
    <t>Valve Box Extensions</t>
  </si>
  <si>
    <t>F011</t>
  </si>
  <si>
    <t>A.35</t>
  </si>
  <si>
    <t>Adjustment of Curb Stop Boxes</t>
  </si>
  <si>
    <t>F018</t>
  </si>
  <si>
    <t>A.36</t>
  </si>
  <si>
    <t>Curb Stop Extensions</t>
  </si>
  <si>
    <t>Subtotal:</t>
  </si>
  <si>
    <t>B</t>
  </si>
  <si>
    <t>JAMES AVENUE STREETSCAPING</t>
  </si>
  <si>
    <t>EXISTING TREE PROTECTION &amp; PRUNING</t>
  </si>
  <si>
    <t>B.1</t>
  </si>
  <si>
    <t>Tree Protection, Pruning, Root Pruning &amp; Temporary Root Cover Material</t>
  </si>
  <si>
    <t>E3, E13</t>
  </si>
  <si>
    <t>l.s</t>
  </si>
  <si>
    <t>CONCRETE &amp; ACCESSORIES</t>
  </si>
  <si>
    <t>B.2</t>
  </si>
  <si>
    <t>Light Standard Conc. Pile James Avenue</t>
  </si>
  <si>
    <t>E26</t>
  </si>
  <si>
    <t>B.3</t>
  </si>
  <si>
    <t>Water Level Indicator Conc. Pile Cap &amp; Pile</t>
  </si>
  <si>
    <t>B.4</t>
  </si>
  <si>
    <t>Lily &amp; James Bench Conc.</t>
  </si>
  <si>
    <t>B.5</t>
  </si>
  <si>
    <t>Waterfront &amp; James Bench Conc.</t>
  </si>
  <si>
    <t>B.6</t>
  </si>
  <si>
    <t>Bench Conc. Pad</t>
  </si>
  <si>
    <t>B.7</t>
  </si>
  <si>
    <t>Bike Rack Conc. Pad</t>
  </si>
  <si>
    <t>B.8</t>
  </si>
  <si>
    <t>Precast Concrete Vault Cover</t>
  </si>
  <si>
    <t>E14</t>
  </si>
  <si>
    <t>TREE VAULTS</t>
  </si>
  <si>
    <t>B.9</t>
  </si>
  <si>
    <t>Construction of Tree Vaults</t>
  </si>
  <si>
    <r>
      <t>m</t>
    </r>
    <r>
      <rPr>
        <vertAlign val="superscript"/>
        <sz val="12"/>
        <color indexed="8"/>
        <rFont val="Arial"/>
        <family val="2"/>
      </rPr>
      <t>3</t>
    </r>
  </si>
  <si>
    <t>SOIL CELLS</t>
  </si>
  <si>
    <t>B.10</t>
  </si>
  <si>
    <t xml:space="preserve">Soil Cells </t>
  </si>
  <si>
    <t>E15</t>
  </si>
  <si>
    <t>m3</t>
  </si>
  <si>
    <t>UNIT PAVING</t>
  </si>
  <si>
    <t>B.11</t>
  </si>
  <si>
    <t>Broadway Paver, Mahogony Colour</t>
  </si>
  <si>
    <t>E16</t>
  </si>
  <si>
    <t>B.12</t>
  </si>
  <si>
    <t>Holland 8cm Paver, Desert Buff</t>
  </si>
  <si>
    <t>B.13</t>
  </si>
  <si>
    <t>Holland 8cm Paver, Mahogany</t>
  </si>
  <si>
    <t>B.14</t>
  </si>
  <si>
    <t>Holland 8cm Paver, Ebony</t>
  </si>
  <si>
    <t>B.15</t>
  </si>
  <si>
    <t>Holland Paver, Charcoal Colour</t>
  </si>
  <si>
    <t>B.16</t>
  </si>
  <si>
    <t>Holland 6cm Paver, Natural</t>
  </si>
  <si>
    <t>B.17</t>
  </si>
  <si>
    <t>Holland 6cm Square Paver, Buff</t>
  </si>
  <si>
    <t>B.18</t>
  </si>
  <si>
    <t>Munic Paver From Stockpile</t>
  </si>
  <si>
    <t>B.19</t>
  </si>
  <si>
    <t>Clay Paver, Dark Ironspot</t>
  </si>
  <si>
    <t>FEATURES &amp; SITE FURNISHINGS</t>
  </si>
  <si>
    <t>B.20</t>
  </si>
  <si>
    <t>Water Level Indicator</t>
  </si>
  <si>
    <t>E17, E18</t>
  </si>
  <si>
    <t>ls</t>
  </si>
  <si>
    <t>B.21</t>
  </si>
  <si>
    <t>Lily and James Bench</t>
  </si>
  <si>
    <t>E19</t>
  </si>
  <si>
    <t>B.22</t>
  </si>
  <si>
    <t>Waterfront and James Bench</t>
  </si>
  <si>
    <t>B.23</t>
  </si>
  <si>
    <t>Parking Screen Fence</t>
  </si>
  <si>
    <t>E17, E18, E19</t>
  </si>
  <si>
    <t>B.24</t>
  </si>
  <si>
    <t>Modification to Existing Parking Screen Fence</t>
  </si>
  <si>
    <t>B.25</t>
  </si>
  <si>
    <t>Information Panel</t>
  </si>
  <si>
    <t>E20</t>
  </si>
  <si>
    <t>B.26</t>
  </si>
  <si>
    <t>Tree Grate Frame</t>
  </si>
  <si>
    <t>B.27</t>
  </si>
  <si>
    <t>Tree Grate</t>
  </si>
  <si>
    <t>B.28</t>
  </si>
  <si>
    <t>Bench</t>
  </si>
  <si>
    <t>E21</t>
  </si>
  <si>
    <t>B.29</t>
  </si>
  <si>
    <t>Waste Receptacle</t>
  </si>
  <si>
    <t>B.30</t>
  </si>
  <si>
    <t>Bike Rack</t>
  </si>
  <si>
    <t>SOFT LANDSCAPE</t>
  </si>
  <si>
    <t>B.31</t>
  </si>
  <si>
    <t>Planting Medium</t>
  </si>
  <si>
    <t>E22</t>
  </si>
  <si>
    <t>B.32</t>
  </si>
  <si>
    <t>Wood Chip Mulch</t>
  </si>
  <si>
    <t>m2</t>
  </si>
  <si>
    <t>B.33</t>
  </si>
  <si>
    <t>Sodding</t>
  </si>
  <si>
    <t>CW 3510-R9, E23</t>
  </si>
  <si>
    <t>B.34</t>
  </si>
  <si>
    <t>Brandon Elm</t>
  </si>
  <si>
    <t>E24</t>
  </si>
  <si>
    <t>B.35</t>
  </si>
  <si>
    <t>Prairie Horizon Alder</t>
  </si>
  <si>
    <t>B.36</t>
  </si>
  <si>
    <t>Dart's Gold Ninebark</t>
  </si>
  <si>
    <t>B.37</t>
  </si>
  <si>
    <t>Miss Kim Lilac</t>
  </si>
  <si>
    <t>LANDSCAPE MAINTENANCE</t>
  </si>
  <si>
    <t>B.38</t>
  </si>
  <si>
    <t>Year One Maintenance</t>
  </si>
  <si>
    <t>E25</t>
  </si>
  <si>
    <t>l.s.</t>
  </si>
  <si>
    <t>B.39</t>
  </si>
  <si>
    <t>Year Two Maintenance</t>
  </si>
  <si>
    <t>WIRE AND CONDUIT</t>
  </si>
  <si>
    <t>B.40</t>
  </si>
  <si>
    <t>53mm Red PVC Conduit with Fittings in Trench</t>
  </si>
  <si>
    <t>E27</t>
  </si>
  <si>
    <t>B.41</t>
  </si>
  <si>
    <t>#6 AWG RWU90 Cu. Wire</t>
  </si>
  <si>
    <t>B.42</t>
  </si>
  <si>
    <t>#12 AWG RW90 Cu. Wire</t>
  </si>
  <si>
    <t>B.43</t>
  </si>
  <si>
    <t>Concrete in-slab pullbox</t>
  </si>
  <si>
    <t>LUMINAIRES AND POLES</t>
  </si>
  <si>
    <t>B.44</t>
  </si>
  <si>
    <t>Type '1' Post-Top Luminaire</t>
  </si>
  <si>
    <t>B.45</t>
  </si>
  <si>
    <t>Type '1' Pole</t>
  </si>
  <si>
    <t>DECORATIVE STRUCTURE</t>
  </si>
  <si>
    <t>B.46</t>
  </si>
  <si>
    <t>Type '3' Luminaire</t>
  </si>
  <si>
    <t>B.47</t>
  </si>
  <si>
    <t>19mm EMT Conduit c/w fittings</t>
  </si>
  <si>
    <t>B.48</t>
  </si>
  <si>
    <t>Steel control enclosure c/w heater</t>
  </si>
  <si>
    <t>B.49</t>
  </si>
  <si>
    <t>DMX controller</t>
  </si>
  <si>
    <t>ELECTRICAL DISTRIBUTION</t>
  </si>
  <si>
    <t>B.50</t>
  </si>
  <si>
    <t>15A Circuit Breaker in existing panel</t>
  </si>
  <si>
    <t>C</t>
  </si>
  <si>
    <t>WATERFRONT DRIVE ROADWORKS AND STREETSCAPING</t>
  </si>
  <si>
    <t>C.1</t>
  </si>
  <si>
    <t>C.2</t>
  </si>
  <si>
    <t>C.3</t>
  </si>
  <si>
    <t>C.4</t>
  </si>
  <si>
    <t>C.5</t>
  </si>
  <si>
    <t>C.6</t>
  </si>
  <si>
    <t>C.7</t>
  </si>
  <si>
    <t>C.8</t>
  </si>
  <si>
    <t>C.9</t>
  </si>
  <si>
    <t>B129r</t>
  </si>
  <si>
    <t>Curb and Gutter</t>
  </si>
  <si>
    <t>B200</t>
  </si>
  <si>
    <t>C.10</t>
  </si>
  <si>
    <t>Planing of Pavement</t>
  </si>
  <si>
    <t xml:space="preserve">CW 3450-R6 </t>
  </si>
  <si>
    <t>B201</t>
  </si>
  <si>
    <t>1 - 50 mm Depth (Asphalt)</t>
  </si>
  <si>
    <t>C.11</t>
  </si>
  <si>
    <t>C.12</t>
  </si>
  <si>
    <t>Construction of 200 mm Concrete Pavement with Blockouts for Early Opening 24 hour (Reinforced)</t>
  </si>
  <si>
    <t>C.13</t>
  </si>
  <si>
    <t>C.14</t>
  </si>
  <si>
    <t>100 mm Concrete Sidewalk</t>
  </si>
  <si>
    <t>C.15</t>
  </si>
  <si>
    <t>C.16</t>
  </si>
  <si>
    <t>C.17</t>
  </si>
  <si>
    <t>E006</t>
  </si>
  <si>
    <t>C.18</t>
  </si>
  <si>
    <t xml:space="preserve">Catch Pit </t>
  </si>
  <si>
    <t>E007</t>
  </si>
  <si>
    <t>SD-023</t>
  </si>
  <si>
    <t>C.19</t>
  </si>
  <si>
    <t>C.20</t>
  </si>
  <si>
    <t>E034</t>
  </si>
  <si>
    <t>C.21</t>
  </si>
  <si>
    <t>Connecting to Existing Catch Basin</t>
  </si>
  <si>
    <t>E035</t>
  </si>
  <si>
    <t>250 mm Drainage Connection Pipe</t>
  </si>
  <si>
    <t>C.22</t>
  </si>
  <si>
    <t>E041</t>
  </si>
  <si>
    <t>Connecting to 525 mm  Sewer</t>
  </si>
  <si>
    <t>C.23</t>
  </si>
  <si>
    <t>C.24</t>
  </si>
  <si>
    <t>C.25</t>
  </si>
  <si>
    <t>C.26</t>
  </si>
  <si>
    <t>C.27</t>
  </si>
  <si>
    <t>C.28</t>
  </si>
  <si>
    <t>C.29</t>
  </si>
  <si>
    <t>Salvage and Stockpile</t>
  </si>
  <si>
    <t>Re-Install Stockpiled Pavers</t>
  </si>
  <si>
    <t>Supply and Installation of Holland Pavers</t>
  </si>
  <si>
    <t>C.30</t>
  </si>
  <si>
    <t>C.31</t>
  </si>
  <si>
    <t>C.32</t>
  </si>
  <si>
    <t>C.33</t>
  </si>
  <si>
    <t>C.34</t>
  </si>
  <si>
    <t>C.35</t>
  </si>
  <si>
    <t>LANDSCAPING</t>
  </si>
  <si>
    <t>G001</t>
  </si>
  <si>
    <t>C.36</t>
  </si>
  <si>
    <t>G003</t>
  </si>
  <si>
    <t xml:space="preserve"> width &gt; or = 600 mm</t>
  </si>
  <si>
    <t>D</t>
  </si>
  <si>
    <t>WATERFRONT AT PATHWAY</t>
  </si>
  <si>
    <t>D.1</t>
  </si>
  <si>
    <t>D.2</t>
  </si>
  <si>
    <t>D.3</t>
  </si>
  <si>
    <t>A012</t>
  </si>
  <si>
    <t>D.4</t>
  </si>
  <si>
    <t>Grading of Boulevards</t>
  </si>
  <si>
    <t>D.5</t>
  </si>
  <si>
    <t>D.6</t>
  </si>
  <si>
    <t>B003</t>
  </si>
  <si>
    <t>Asphalt Pavement</t>
  </si>
  <si>
    <t>D.7</t>
  </si>
  <si>
    <t>D.8</t>
  </si>
  <si>
    <t>Light Standard Conc. Pile Waterfront AT Path</t>
  </si>
  <si>
    <t>D.9</t>
  </si>
  <si>
    <t>D.10</t>
  </si>
  <si>
    <t>ELECTRICAL</t>
  </si>
  <si>
    <t>D.11</t>
  </si>
  <si>
    <t>D.12</t>
  </si>
  <si>
    <t>D.13</t>
  </si>
  <si>
    <t>Type '2' Canopy Luminaire</t>
  </si>
  <si>
    <t>D.14</t>
  </si>
  <si>
    <t>Type '2' Pole</t>
  </si>
  <si>
    <t>D.15</t>
  </si>
  <si>
    <t>Type '2' 347/120V Transformer</t>
  </si>
  <si>
    <t>E</t>
  </si>
  <si>
    <t>WATER AND WASTE</t>
  </si>
  <si>
    <t>E017</t>
  </si>
  <si>
    <t>E.1</t>
  </si>
  <si>
    <t>Sewer Repair - Up to 3.0 Meters Long</t>
  </si>
  <si>
    <t>E017G</t>
  </si>
  <si>
    <t xml:space="preserve">300 mm </t>
  </si>
  <si>
    <t>E017H</t>
  </si>
  <si>
    <t>Class 3 Backfill</t>
  </si>
  <si>
    <t>E022A</t>
  </si>
  <si>
    <t>E.2</t>
  </si>
  <si>
    <t>Sewer Inspection ( following repair)</t>
  </si>
  <si>
    <t>CW2145-R3</t>
  </si>
  <si>
    <t>E022E</t>
  </si>
  <si>
    <t>300 mm, Clay</t>
  </si>
  <si>
    <t>SUMMARY</t>
  </si>
  <si>
    <t xml:space="preserve">TOTAL BID PRICE (GST extra)                                                                              (in figures)                                             </t>
  </si>
  <si>
    <t xml:space="preserve">CW 3410-R12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</si>
</sst>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164" formatCode="0;0;&quot;&quot;;@"/>
    <numFmt numFmtId="165" formatCode="&quot;$&quot;#,##0.00"/>
    <numFmt numFmtId="166" formatCode="0;0;[Red]&quot;###&quot;;@"/>
    <numFmt numFmtId="167" formatCode="&quot;Subtotal: &quot;#\ ###\ ##0.00;;&quot;Subtotal: Nil&quot;;@"/>
    <numFmt numFmtId="168" formatCode="0.0"/>
  </numFmts>
  <fonts count="2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6"/>
      <color indexed="8"/>
      <name val="Arial"/>
      <family val="2"/>
    </font>
    <font>
      <b/>
      <sz val="12"/>
      <name val="Arial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0"/>
      <name val="MS Sans Serif"/>
    </font>
    <font>
      <sz val="12"/>
      <color indexed="8"/>
      <name val="Cambria"/>
      <family val="1"/>
    </font>
    <font>
      <b/>
      <i/>
      <sz val="12"/>
      <name val="Cambria"/>
      <family val="1"/>
    </font>
    <font>
      <sz val="10"/>
      <name val="MS Sans Serif"/>
      <family val="2"/>
    </font>
    <font>
      <sz val="10"/>
      <color indexed="8"/>
      <name val="Cambria"/>
      <family val="1"/>
    </font>
    <font>
      <sz val="10"/>
      <name val="Cambria"/>
      <family val="1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color theme="1"/>
      <name val="Cambria"/>
      <family val="1"/>
    </font>
    <font>
      <sz val="12"/>
      <color indexed="8"/>
      <name val="Arial"/>
      <family val="2"/>
    </font>
    <font>
      <sz val="10"/>
      <color indexed="8"/>
      <name val="MS Sans Serif"/>
      <family val="2"/>
    </font>
    <font>
      <vertAlign val="superscript"/>
      <sz val="12"/>
      <color indexed="8"/>
      <name val="Arial"/>
      <family val="2"/>
    </font>
    <font>
      <sz val="12"/>
      <color rgb="FF000000"/>
      <name val="Arial"/>
      <family val="2"/>
    </font>
    <font>
      <b/>
      <u/>
      <sz val="12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</borders>
  <cellStyleXfs count="4">
    <xf numFmtId="0" fontId="0" fillId="0" borderId="0"/>
    <xf numFmtId="0" fontId="1" fillId="2" borderId="0"/>
    <xf numFmtId="0" fontId="7" fillId="0" borderId="0"/>
    <xf numFmtId="0" fontId="10" fillId="0" borderId="0"/>
  </cellStyleXfs>
  <cellXfs count="167">
    <xf numFmtId="0" fontId="0" fillId="0" borderId="0" xfId="0"/>
    <xf numFmtId="7" fontId="2" fillId="2" borderId="0" xfId="1" applyNumberFormat="1" applyFont="1" applyAlignment="1">
      <alignment horizontal="centerContinuous" vertical="center"/>
    </xf>
    <xf numFmtId="0" fontId="3" fillId="2" borderId="0" xfId="1" applyNumberFormat="1" applyFont="1" applyAlignment="1">
      <alignment horizontal="centerContinuous" vertical="center"/>
    </xf>
    <xf numFmtId="0" fontId="1" fillId="2" borderId="0" xfId="1" applyNumberFormat="1"/>
    <xf numFmtId="7" fontId="4" fillId="2" borderId="0" xfId="1" applyNumberFormat="1" applyFont="1" applyAlignment="1">
      <alignment horizontal="centerContinuous" vertical="center"/>
    </xf>
    <xf numFmtId="0" fontId="1" fillId="2" borderId="0" xfId="1" applyNumberFormat="1" applyAlignment="1">
      <alignment horizontal="centerContinuous" vertical="center"/>
    </xf>
    <xf numFmtId="7" fontId="1" fillId="2" borderId="0" xfId="1" applyNumberFormat="1" applyAlignment="1">
      <alignment horizontal="right"/>
    </xf>
    <xf numFmtId="0" fontId="1" fillId="2" borderId="0" xfId="1" applyNumberFormat="1" applyAlignment="1"/>
    <xf numFmtId="7" fontId="1" fillId="2" borderId="0" xfId="1" applyNumberFormat="1" applyAlignment="1">
      <alignment horizontal="centerContinuous" vertical="center"/>
    </xf>
    <xf numFmtId="2" fontId="1" fillId="2" borderId="0" xfId="1" applyNumberFormat="1" applyAlignment="1">
      <alignment horizontal="centerContinuous"/>
    </xf>
    <xf numFmtId="7" fontId="1" fillId="2" borderId="1" xfId="1" applyNumberFormat="1" applyBorder="1" applyAlignment="1">
      <alignment horizontal="center"/>
    </xf>
    <xf numFmtId="7" fontId="1" fillId="2" borderId="3" xfId="1" applyNumberFormat="1" applyBorder="1" applyAlignment="1">
      <alignment horizontal="right"/>
    </xf>
    <xf numFmtId="7" fontId="1" fillId="2" borderId="4" xfId="1" applyNumberFormat="1" applyBorder="1" applyAlignment="1">
      <alignment horizontal="right"/>
    </xf>
    <xf numFmtId="7" fontId="1" fillId="2" borderId="7" xfId="1" applyNumberFormat="1" applyBorder="1" applyAlignment="1">
      <alignment horizontal="right"/>
    </xf>
    <xf numFmtId="7" fontId="1" fillId="2" borderId="8" xfId="1" applyNumberFormat="1" applyBorder="1" applyAlignment="1">
      <alignment horizontal="right" vertical="center"/>
    </xf>
    <xf numFmtId="7" fontId="1" fillId="2" borderId="10" xfId="1" applyNumberFormat="1" applyBorder="1" applyAlignment="1">
      <alignment horizontal="right" vertical="center"/>
    </xf>
    <xf numFmtId="0" fontId="9" fillId="3" borderId="0" xfId="2" applyNumberFormat="1" applyFont="1" applyFill="1"/>
    <xf numFmtId="0" fontId="1" fillId="2" borderId="0" xfId="1" applyNumberFormat="1" applyAlignment="1">
      <alignment vertical="center"/>
    </xf>
    <xf numFmtId="7" fontId="1" fillId="2" borderId="8" xfId="1" applyNumberFormat="1" applyBorder="1" applyAlignment="1">
      <alignment horizontal="right"/>
    </xf>
    <xf numFmtId="164" fontId="5" fillId="4" borderId="9" xfId="1" applyNumberFormat="1" applyFont="1" applyFill="1" applyBorder="1" applyAlignment="1" applyProtection="1">
      <alignment horizontal="left" vertical="center"/>
    </xf>
    <xf numFmtId="0" fontId="12" fillId="0" borderId="0" xfId="2" applyFont="1" applyAlignment="1" applyProtection="1">
      <alignment vertical="center"/>
    </xf>
    <xf numFmtId="4" fontId="1" fillId="5" borderId="13" xfId="1" applyNumberFormat="1" applyFont="1" applyFill="1" applyBorder="1" applyAlignment="1" applyProtection="1">
      <alignment horizontal="center" vertical="top" wrapText="1"/>
    </xf>
    <xf numFmtId="166" fontId="1" fillId="0" borderId="13" xfId="1" applyNumberFormat="1" applyFont="1" applyFill="1" applyBorder="1" applyAlignment="1" applyProtection="1">
      <alignment horizontal="left" vertical="top" wrapText="1"/>
    </xf>
    <xf numFmtId="164" fontId="1" fillId="0" borderId="13" xfId="1" applyNumberFormat="1" applyFont="1" applyFill="1" applyBorder="1" applyAlignment="1" applyProtection="1">
      <alignment horizontal="left" vertical="top" wrapText="1"/>
    </xf>
    <xf numFmtId="164" fontId="1" fillId="5" borderId="13" xfId="1" applyNumberFormat="1" applyFont="1" applyFill="1" applyBorder="1" applyAlignment="1" applyProtection="1">
      <alignment horizontal="center" vertical="top" wrapText="1"/>
    </xf>
    <xf numFmtId="0" fontId="1" fillId="0" borderId="13" xfId="1" applyNumberFormat="1" applyFont="1" applyFill="1" applyBorder="1" applyAlignment="1" applyProtection="1">
      <alignment horizontal="center" vertical="top" wrapText="1"/>
    </xf>
    <xf numFmtId="1" fontId="13" fillId="0" borderId="13" xfId="1" applyNumberFormat="1" applyFont="1" applyFill="1" applyBorder="1" applyAlignment="1" applyProtection="1">
      <alignment horizontal="right" vertical="top"/>
    </xf>
    <xf numFmtId="165" fontId="13" fillId="5" borderId="13" xfId="1" applyNumberFormat="1" applyFont="1" applyFill="1" applyBorder="1" applyAlignment="1" applyProtection="1">
      <alignment vertical="top"/>
      <protection locked="0"/>
    </xf>
    <xf numFmtId="0" fontId="14" fillId="5" borderId="0" xfId="1" applyFont="1" applyFill="1"/>
    <xf numFmtId="167" fontId="1" fillId="5" borderId="13" xfId="1" applyNumberFormat="1" applyFont="1" applyFill="1" applyBorder="1" applyAlignment="1" applyProtection="1">
      <alignment horizontal="center" vertical="top"/>
    </xf>
    <xf numFmtId="0" fontId="13" fillId="5" borderId="13" xfId="1" applyNumberFormat="1" applyFont="1" applyFill="1" applyBorder="1" applyAlignment="1" applyProtection="1">
      <alignment vertical="center"/>
    </xf>
    <xf numFmtId="166" fontId="1" fillId="0" borderId="13" xfId="1" applyNumberFormat="1" applyFont="1" applyFill="1" applyBorder="1" applyAlignment="1" applyProtection="1">
      <alignment horizontal="center" vertical="top" wrapText="1"/>
    </xf>
    <xf numFmtId="164" fontId="1" fillId="0" borderId="13" xfId="1" applyNumberFormat="1" applyFont="1" applyFill="1" applyBorder="1" applyAlignment="1" applyProtection="1">
      <alignment horizontal="center" vertical="top" wrapText="1"/>
    </xf>
    <xf numFmtId="0" fontId="14" fillId="5" borderId="0" xfId="1" applyFont="1" applyFill="1" applyAlignment="1"/>
    <xf numFmtId="164" fontId="5" fillId="4" borderId="9" xfId="1" applyNumberFormat="1" applyFont="1" applyFill="1" applyBorder="1" applyAlignment="1" applyProtection="1">
      <alignment horizontal="left" vertical="center" wrapText="1"/>
    </xf>
    <xf numFmtId="4" fontId="1" fillId="5" borderId="13" xfId="1" applyNumberFormat="1" applyFont="1" applyFill="1" applyBorder="1" applyAlignment="1" applyProtection="1">
      <alignment horizontal="center" vertical="top"/>
    </xf>
    <xf numFmtId="1" fontId="13" fillId="0" borderId="13" xfId="1" applyNumberFormat="1" applyFont="1" applyFill="1" applyBorder="1" applyAlignment="1" applyProtection="1">
      <alignment horizontal="right" vertical="top" wrapText="1"/>
    </xf>
    <xf numFmtId="166" fontId="1" fillId="0" borderId="13" xfId="1" applyNumberFormat="1" applyFont="1" applyFill="1" applyBorder="1" applyAlignment="1" applyProtection="1">
      <alignment horizontal="right" vertical="top" wrapText="1"/>
    </xf>
    <xf numFmtId="164" fontId="1" fillId="0" borderId="13" xfId="3" applyNumberFormat="1" applyFont="1" applyFill="1" applyBorder="1" applyAlignment="1" applyProtection="1">
      <alignment vertical="top" wrapText="1"/>
    </xf>
    <xf numFmtId="164" fontId="1" fillId="0" borderId="13" xfId="3" applyNumberFormat="1" applyFont="1" applyFill="1" applyBorder="1" applyAlignment="1" applyProtection="1">
      <alignment horizontal="center" vertical="top" wrapText="1"/>
    </xf>
    <xf numFmtId="0" fontId="14" fillId="5" borderId="0" xfId="1" applyFont="1" applyFill="1" applyAlignment="1">
      <alignment vertical="top"/>
    </xf>
    <xf numFmtId="164" fontId="1" fillId="0" borderId="13" xfId="3" applyNumberFormat="1" applyFont="1" applyFill="1" applyBorder="1" applyAlignment="1" applyProtection="1">
      <alignment horizontal="left" vertical="top" wrapText="1"/>
    </xf>
    <xf numFmtId="164" fontId="1" fillId="0" borderId="13" xfId="1" applyNumberFormat="1" applyFont="1" applyFill="1" applyBorder="1" applyAlignment="1" applyProtection="1">
      <alignment vertical="top" wrapText="1"/>
    </xf>
    <xf numFmtId="165" fontId="13" fillId="5" borderId="13" xfId="1" applyNumberFormat="1" applyFont="1" applyFill="1" applyBorder="1" applyAlignment="1" applyProtection="1">
      <alignment vertical="top"/>
    </xf>
    <xf numFmtId="168" fontId="13" fillId="0" borderId="13" xfId="1" applyNumberFormat="1" applyFont="1" applyFill="1" applyBorder="1" applyAlignment="1" applyProtection="1">
      <alignment horizontal="right" vertical="top" wrapText="1"/>
    </xf>
    <xf numFmtId="4" fontId="1" fillId="5" borderId="13" xfId="3" applyNumberFormat="1" applyFont="1" applyFill="1" applyBorder="1" applyAlignment="1" applyProtection="1">
      <alignment horizontal="center" vertical="top" wrapText="1"/>
    </xf>
    <xf numFmtId="166" fontId="1" fillId="0" borderId="13" xfId="3" applyNumberFormat="1" applyFont="1" applyFill="1" applyBorder="1" applyAlignment="1" applyProtection="1">
      <alignment horizontal="left" vertical="top" wrapText="1"/>
    </xf>
    <xf numFmtId="0" fontId="1" fillId="0" borderId="13" xfId="3" applyNumberFormat="1" applyFont="1" applyFill="1" applyBorder="1" applyAlignment="1" applyProtection="1">
      <alignment horizontal="center" vertical="top" wrapText="1"/>
    </xf>
    <xf numFmtId="1" fontId="15" fillId="0" borderId="13" xfId="3" applyNumberFormat="1" applyFont="1" applyFill="1" applyBorder="1" applyAlignment="1" applyProtection="1">
      <alignment horizontal="right" vertical="top" wrapText="1"/>
    </xf>
    <xf numFmtId="165" fontId="15" fillId="5" borderId="13" xfId="3" applyNumberFormat="1" applyFont="1" applyFill="1" applyBorder="1" applyAlignment="1" applyProtection="1">
      <alignment vertical="top"/>
      <protection locked="0"/>
    </xf>
    <xf numFmtId="7" fontId="1" fillId="2" borderId="14" xfId="1" applyNumberFormat="1" applyBorder="1" applyAlignment="1">
      <alignment horizontal="right"/>
    </xf>
    <xf numFmtId="4" fontId="16" fillId="0" borderId="0" xfId="1" applyNumberFormat="1" applyFont="1" applyFill="1" applyBorder="1" applyAlignment="1" applyProtection="1">
      <alignment horizontal="center" vertical="top" wrapText="1"/>
    </xf>
    <xf numFmtId="164" fontId="5" fillId="0" borderId="9" xfId="1" applyNumberFormat="1" applyFont="1" applyFill="1" applyBorder="1" applyAlignment="1" applyProtection="1">
      <alignment horizontal="left" vertical="center" wrapText="1"/>
    </xf>
    <xf numFmtId="7" fontId="1" fillId="0" borderId="8" xfId="1" applyNumberFormat="1" applyFill="1" applyBorder="1" applyAlignment="1">
      <alignment horizontal="right"/>
    </xf>
    <xf numFmtId="0" fontId="17" fillId="5" borderId="0" xfId="1" applyFont="1" applyFill="1"/>
    <xf numFmtId="166" fontId="13" fillId="0" borderId="13" xfId="1" applyNumberFormat="1" applyFont="1" applyFill="1" applyBorder="1" applyAlignment="1" applyProtection="1">
      <alignment horizontal="left" vertical="top" wrapText="1"/>
    </xf>
    <xf numFmtId="164" fontId="13" fillId="0" borderId="13" xfId="1" applyNumberFormat="1" applyFont="1" applyFill="1" applyBorder="1" applyAlignment="1" applyProtection="1">
      <alignment horizontal="left" vertical="top" wrapText="1"/>
    </xf>
    <xf numFmtId="164" fontId="13" fillId="0" borderId="13" xfId="1" applyNumberFormat="1" applyFont="1" applyFill="1" applyBorder="1" applyAlignment="1" applyProtection="1">
      <alignment horizontal="center" vertical="top" wrapText="1"/>
    </xf>
    <xf numFmtId="0" fontId="13" fillId="0" borderId="13" xfId="1" applyNumberFormat="1" applyFont="1" applyFill="1" applyBorder="1" applyAlignment="1" applyProtection="1">
      <alignment horizontal="center" vertical="top" wrapText="1"/>
    </xf>
    <xf numFmtId="3" fontId="13" fillId="0" borderId="13" xfId="1" applyNumberFormat="1" applyFont="1" applyFill="1" applyBorder="1" applyAlignment="1" applyProtection="1">
      <alignment vertical="top"/>
    </xf>
    <xf numFmtId="165" fontId="13" fillId="0" borderId="13" xfId="1" applyNumberFormat="1" applyFont="1" applyFill="1" applyBorder="1" applyAlignment="1" applyProtection="1">
      <alignment vertical="top"/>
      <protection locked="0"/>
    </xf>
    <xf numFmtId="4" fontId="16" fillId="0" borderId="13" xfId="1" applyNumberFormat="1" applyFont="1" applyFill="1" applyBorder="1" applyAlignment="1" applyProtection="1">
      <alignment horizontal="center" vertical="top" wrapText="1"/>
    </xf>
    <xf numFmtId="164" fontId="16" fillId="0" borderId="0" xfId="1" applyNumberFormat="1" applyFont="1" applyFill="1" applyBorder="1" applyAlignment="1" applyProtection="1">
      <alignment horizontal="left" vertical="top" wrapText="1"/>
    </xf>
    <xf numFmtId="164" fontId="13" fillId="0" borderId="0" xfId="1" applyNumberFormat="1" applyFont="1" applyFill="1" applyBorder="1" applyAlignment="1" applyProtection="1">
      <alignment horizontal="left" vertical="top" wrapText="1"/>
    </xf>
    <xf numFmtId="166" fontId="13" fillId="0" borderId="0" xfId="1" applyNumberFormat="1" applyFont="1" applyFill="1" applyBorder="1" applyAlignment="1" applyProtection="1">
      <alignment horizontal="left" vertical="top" wrapText="1"/>
    </xf>
    <xf numFmtId="7" fontId="1" fillId="0" borderId="0" xfId="1" applyNumberFormat="1" applyFill="1" applyBorder="1" applyAlignment="1">
      <alignment horizontal="right"/>
    </xf>
    <xf numFmtId="164" fontId="13" fillId="0" borderId="13" xfId="1" applyNumberFormat="1" applyFont="1" applyFill="1" applyBorder="1" applyAlignment="1" applyProtection="1">
      <alignment vertical="top" wrapText="1"/>
    </xf>
    <xf numFmtId="165" fontId="19" fillId="0" borderId="19" xfId="1" applyNumberFormat="1" applyFont="1" applyFill="1" applyBorder="1" applyAlignment="1" applyProtection="1">
      <alignment vertical="top"/>
      <protection locked="0"/>
    </xf>
    <xf numFmtId="164" fontId="5" fillId="4" borderId="9" xfId="1" applyNumberFormat="1" applyFont="1" applyFill="1" applyBorder="1" applyAlignment="1" applyProtection="1">
      <alignment horizontal="left" vertical="top"/>
    </xf>
    <xf numFmtId="7" fontId="1" fillId="2" borderId="8" xfId="1" applyNumberFormat="1" applyBorder="1" applyAlignment="1">
      <alignment horizontal="right" vertical="top"/>
    </xf>
    <xf numFmtId="7" fontId="1" fillId="2" borderId="8" xfId="1" applyNumberFormat="1" applyBorder="1" applyAlignment="1" applyProtection="1">
      <alignment horizontal="right" vertical="top"/>
      <protection locked="0"/>
    </xf>
    <xf numFmtId="164" fontId="16" fillId="4" borderId="9" xfId="1" applyNumberFormat="1" applyFont="1" applyFill="1" applyBorder="1" applyAlignment="1" applyProtection="1">
      <alignment horizontal="left" vertical="top" wrapText="1"/>
    </xf>
    <xf numFmtId="164" fontId="16" fillId="4" borderId="8" xfId="1" applyNumberFormat="1" applyFont="1" applyFill="1" applyBorder="1" applyAlignment="1" applyProtection="1">
      <alignment horizontal="left" vertical="top" wrapText="1"/>
    </xf>
    <xf numFmtId="7" fontId="1" fillId="2" borderId="14" xfId="1" applyNumberFormat="1" applyBorder="1" applyAlignment="1">
      <alignment horizontal="right" vertical="center"/>
    </xf>
    <xf numFmtId="164" fontId="13" fillId="0" borderId="13" xfId="3" applyNumberFormat="1" applyFont="1" applyFill="1" applyBorder="1" applyAlignment="1" applyProtection="1">
      <alignment horizontal="left" vertical="top" wrapText="1"/>
    </xf>
    <xf numFmtId="164" fontId="1" fillId="0" borderId="13" xfId="1" applyNumberFormat="1" applyFont="1" applyFill="1" applyBorder="1" applyAlignment="1" applyProtection="1">
      <alignment horizontal="left" vertical="center" wrapText="1"/>
    </xf>
    <xf numFmtId="164" fontId="16" fillId="4" borderId="9" xfId="1" applyNumberFormat="1" applyFont="1" applyFill="1" applyBorder="1" applyAlignment="1" applyProtection="1">
      <alignment horizontal="left" vertical="center" wrapText="1"/>
    </xf>
    <xf numFmtId="164" fontId="1" fillId="5" borderId="13" xfId="3" applyNumberFormat="1" applyFont="1" applyFill="1" applyBorder="1" applyAlignment="1" applyProtection="1">
      <alignment horizontal="center" vertical="top" wrapText="1"/>
    </xf>
    <xf numFmtId="1" fontId="13" fillId="5" borderId="13" xfId="1" applyNumberFormat="1" applyFont="1" applyFill="1" applyBorder="1" applyAlignment="1" applyProtection="1">
      <alignment horizontal="right" vertical="top" wrapText="1"/>
    </xf>
    <xf numFmtId="0" fontId="1" fillId="2" borderId="8" xfId="1" applyNumberFormat="1" applyBorder="1" applyAlignment="1">
      <alignment horizontal="right"/>
    </xf>
    <xf numFmtId="0" fontId="1" fillId="2" borderId="0" xfId="1" applyNumberFormat="1" applyBorder="1" applyAlignment="1">
      <alignment horizontal="right"/>
    </xf>
    <xf numFmtId="7" fontId="1" fillId="2" borderId="25" xfId="1" applyNumberFormat="1" applyBorder="1" applyAlignment="1">
      <alignment horizontal="right"/>
    </xf>
    <xf numFmtId="7" fontId="1" fillId="2" borderId="29" xfId="1" applyNumberFormat="1" applyBorder="1" applyAlignment="1">
      <alignment horizontal="right"/>
    </xf>
    <xf numFmtId="7" fontId="1" fillId="2" borderId="31" xfId="1" applyNumberFormat="1" applyBorder="1" applyAlignment="1">
      <alignment horizontal="right"/>
    </xf>
    <xf numFmtId="0" fontId="1" fillId="2" borderId="0" xfId="1" applyNumberFormat="1" applyAlignment="1">
      <alignment horizontal="right"/>
    </xf>
    <xf numFmtId="1" fontId="3" fillId="2" borderId="0" xfId="1" applyNumberFormat="1" applyFont="1" applyAlignment="1" applyProtection="1">
      <alignment horizontal="centerContinuous" vertical="top"/>
    </xf>
    <xf numFmtId="0" fontId="3" fillId="2" borderId="0" xfId="1" applyNumberFormat="1" applyFont="1" applyAlignment="1" applyProtection="1">
      <alignment horizontal="centerContinuous" vertical="center"/>
    </xf>
    <xf numFmtId="1" fontId="1" fillId="2" borderId="0" xfId="1" applyNumberFormat="1" applyAlignment="1" applyProtection="1">
      <alignment horizontal="centerContinuous" vertical="top"/>
    </xf>
    <xf numFmtId="0" fontId="1" fillId="2" borderId="0" xfId="1" applyNumberFormat="1" applyAlignment="1" applyProtection="1">
      <alignment horizontal="centerContinuous" vertical="center"/>
    </xf>
    <xf numFmtId="0" fontId="1" fillId="2" borderId="0" xfId="1" applyNumberFormat="1" applyAlignment="1" applyProtection="1">
      <alignment vertical="top"/>
    </xf>
    <xf numFmtId="0" fontId="1" fillId="2" borderId="0" xfId="1" applyNumberFormat="1" applyAlignment="1" applyProtection="1"/>
    <xf numFmtId="0" fontId="1" fillId="2" borderId="1" xfId="1" applyNumberFormat="1" applyBorder="1" applyAlignment="1" applyProtection="1">
      <alignment horizontal="center" vertical="top"/>
    </xf>
    <xf numFmtId="0" fontId="1" fillId="2" borderId="2" xfId="1" applyNumberFormat="1" applyBorder="1" applyAlignment="1" applyProtection="1">
      <alignment horizontal="center"/>
    </xf>
    <xf numFmtId="0" fontId="1" fillId="2" borderId="1" xfId="1" applyNumberFormat="1" applyBorder="1" applyAlignment="1" applyProtection="1">
      <alignment horizontal="center"/>
    </xf>
    <xf numFmtId="0" fontId="1" fillId="2" borderId="3" xfId="1" applyNumberFormat="1" applyBorder="1" applyAlignment="1" applyProtection="1">
      <alignment horizontal="center"/>
    </xf>
    <xf numFmtId="0" fontId="1" fillId="2" borderId="5" xfId="1" applyNumberFormat="1" applyBorder="1" applyAlignment="1" applyProtection="1">
      <alignment vertical="top"/>
    </xf>
    <xf numFmtId="0" fontId="1" fillId="2" borderId="6" xfId="1" applyNumberFormat="1" applyBorder="1" applyProtection="1"/>
    <xf numFmtId="0" fontId="1" fillId="2" borderId="5" xfId="1" applyNumberFormat="1" applyBorder="1" applyAlignment="1" applyProtection="1">
      <alignment horizontal="center"/>
    </xf>
    <xf numFmtId="0" fontId="1" fillId="2" borderId="7" xfId="1" applyNumberFormat="1" applyBorder="1" applyProtection="1"/>
    <xf numFmtId="0" fontId="1" fillId="2" borderId="7" xfId="1" applyNumberFormat="1" applyBorder="1" applyAlignment="1" applyProtection="1">
      <alignment horizontal="center"/>
    </xf>
    <xf numFmtId="0" fontId="5" fillId="2" borderId="9" xfId="1" applyNumberFormat="1" applyFont="1" applyBorder="1" applyAlignment="1" applyProtection="1">
      <alignment horizontal="center" vertical="center"/>
    </xf>
    <xf numFmtId="0" fontId="5" fillId="2" borderId="9" xfId="1" applyNumberFormat="1" applyFont="1" applyBorder="1" applyAlignment="1" applyProtection="1">
      <alignment vertical="top"/>
    </xf>
    <xf numFmtId="1" fontId="1" fillId="2" borderId="8" xfId="1" applyNumberFormat="1" applyBorder="1" applyAlignment="1" applyProtection="1">
      <alignment horizontal="center" vertical="top"/>
    </xf>
    <xf numFmtId="0" fontId="1" fillId="2" borderId="8" xfId="1" applyNumberFormat="1" applyBorder="1" applyAlignment="1" applyProtection="1">
      <alignment horizontal="center" vertical="top"/>
    </xf>
    <xf numFmtId="1" fontId="1" fillId="2" borderId="8" xfId="1" applyNumberFormat="1" applyBorder="1" applyAlignment="1" applyProtection="1">
      <alignment vertical="top"/>
    </xf>
    <xf numFmtId="0" fontId="1" fillId="2" borderId="9" xfId="1" applyNumberFormat="1" applyBorder="1" applyAlignment="1" applyProtection="1">
      <alignment horizontal="center" vertical="top"/>
    </xf>
    <xf numFmtId="0" fontId="10" fillId="0" borderId="0" xfId="1" applyFont="1" applyFill="1" applyAlignment="1" applyProtection="1"/>
    <xf numFmtId="0" fontId="1" fillId="2" borderId="8" xfId="1" applyNumberFormat="1" applyBorder="1" applyAlignment="1" applyProtection="1">
      <alignment vertical="top"/>
    </xf>
    <xf numFmtId="0" fontId="1" fillId="2" borderId="9" xfId="1" applyNumberFormat="1" applyBorder="1" applyAlignment="1" applyProtection="1">
      <alignment vertical="top"/>
    </xf>
    <xf numFmtId="0" fontId="5" fillId="2" borderId="14" xfId="1" applyNumberFormat="1" applyFont="1" applyBorder="1" applyAlignment="1" applyProtection="1">
      <alignment horizontal="center" vertical="center"/>
    </xf>
    <xf numFmtId="0" fontId="1" fillId="0" borderId="9" xfId="1" applyNumberFormat="1" applyFill="1" applyBorder="1" applyAlignment="1" applyProtection="1">
      <alignment horizontal="center" vertical="top"/>
    </xf>
    <xf numFmtId="1" fontId="1" fillId="0" borderId="8" xfId="1" applyNumberFormat="1" applyFill="1" applyBorder="1" applyAlignment="1" applyProtection="1">
      <alignment horizontal="center" vertical="top"/>
    </xf>
    <xf numFmtId="0" fontId="1" fillId="0" borderId="8" xfId="1" applyNumberFormat="1" applyFill="1" applyBorder="1" applyAlignment="1" applyProtection="1">
      <alignment vertical="top"/>
    </xf>
    <xf numFmtId="0" fontId="1" fillId="0" borderId="8" xfId="1" applyNumberFormat="1" applyFill="1" applyBorder="1" applyAlignment="1" applyProtection="1">
      <alignment horizontal="center" vertical="top"/>
    </xf>
    <xf numFmtId="0" fontId="1" fillId="0" borderId="9" xfId="1" applyNumberFormat="1" applyFill="1" applyBorder="1" applyAlignment="1" applyProtection="1">
      <alignment vertical="top"/>
    </xf>
    <xf numFmtId="164" fontId="19" fillId="0" borderId="13" xfId="1" applyNumberFormat="1" applyFont="1" applyFill="1" applyBorder="1" applyAlignment="1" applyProtection="1">
      <alignment horizontal="left" vertical="top" wrapText="1"/>
    </xf>
    <xf numFmtId="0" fontId="19" fillId="0" borderId="19" xfId="1" applyNumberFormat="1" applyFont="1" applyFill="1" applyBorder="1" applyAlignment="1" applyProtection="1">
      <alignment horizontal="center" vertical="top" wrapText="1"/>
    </xf>
    <xf numFmtId="1" fontId="19" fillId="0" borderId="19" xfId="1" applyNumberFormat="1" applyFont="1" applyFill="1" applyBorder="1" applyAlignment="1" applyProtection="1">
      <alignment horizontal="right" vertical="top"/>
    </xf>
    <xf numFmtId="0" fontId="5" fillId="0" borderId="9" xfId="1" applyNumberFormat="1" applyFont="1" applyFill="1" applyBorder="1" applyAlignment="1" applyProtection="1">
      <alignment vertical="top"/>
    </xf>
    <xf numFmtId="1" fontId="1" fillId="0" borderId="8" xfId="1" applyNumberFormat="1" applyFill="1" applyBorder="1" applyAlignment="1" applyProtection="1">
      <alignment vertical="top"/>
    </xf>
    <xf numFmtId="0" fontId="16" fillId="2" borderId="9" xfId="1" applyNumberFormat="1" applyFont="1" applyBorder="1" applyAlignment="1" applyProtection="1">
      <alignment vertical="top"/>
    </xf>
    <xf numFmtId="1" fontId="1" fillId="2" borderId="8" xfId="1" applyNumberFormat="1" applyBorder="1" applyAlignment="1" applyProtection="1">
      <alignment horizontal="right" vertical="top"/>
    </xf>
    <xf numFmtId="0" fontId="1" fillId="2" borderId="9" xfId="1" applyNumberFormat="1" applyFont="1" applyBorder="1" applyAlignment="1" applyProtection="1">
      <alignment horizontal="left" vertical="top"/>
    </xf>
    <xf numFmtId="0" fontId="1" fillId="2" borderId="8" xfId="1" applyNumberFormat="1" applyFont="1" applyBorder="1" applyAlignment="1" applyProtection="1">
      <alignment horizontal="center" vertical="top"/>
    </xf>
    <xf numFmtId="0" fontId="1" fillId="2" borderId="8" xfId="1" applyNumberFormat="1" applyBorder="1" applyAlignment="1" applyProtection="1">
      <alignment horizontal="right" vertical="top"/>
    </xf>
    <xf numFmtId="0" fontId="1" fillId="2" borderId="9" xfId="1" applyNumberFormat="1" applyFont="1" applyBorder="1" applyAlignment="1" applyProtection="1">
      <alignment vertical="top"/>
    </xf>
    <xf numFmtId="0" fontId="1" fillId="2" borderId="9" xfId="1" applyNumberFormat="1" applyBorder="1" applyAlignment="1" applyProtection="1">
      <alignment horizontal="left" vertical="top"/>
    </xf>
    <xf numFmtId="3" fontId="13" fillId="5" borderId="13" xfId="1" applyNumberFormat="1" applyFont="1" applyFill="1" applyBorder="1" applyAlignment="1" applyProtection="1">
      <alignment vertical="top"/>
    </xf>
    <xf numFmtId="0" fontId="1" fillId="2" borderId="20" xfId="1" applyNumberFormat="1" applyBorder="1" applyAlignment="1" applyProtection="1">
      <alignment vertical="top"/>
    </xf>
    <xf numFmtId="0" fontId="3" fillId="2" borderId="21" xfId="1" applyNumberFormat="1" applyFont="1" applyBorder="1" applyProtection="1"/>
    <xf numFmtId="0" fontId="1" fillId="2" borderId="21" xfId="1" applyNumberFormat="1" applyBorder="1" applyAlignment="1" applyProtection="1">
      <alignment horizontal="center"/>
    </xf>
    <xf numFmtId="0" fontId="1" fillId="2" borderId="21" xfId="1" applyNumberFormat="1" applyBorder="1" applyProtection="1"/>
    <xf numFmtId="0" fontId="1" fillId="2" borderId="30" xfId="1" applyNumberFormat="1" applyBorder="1" applyAlignment="1" applyProtection="1">
      <alignment vertical="top"/>
    </xf>
    <xf numFmtId="0" fontId="1" fillId="2" borderId="31" xfId="1" applyNumberFormat="1" applyBorder="1" applyProtection="1"/>
    <xf numFmtId="0" fontId="1" fillId="2" borderId="31" xfId="1" applyNumberFormat="1" applyBorder="1" applyAlignment="1" applyProtection="1">
      <alignment horizontal="center"/>
    </xf>
    <xf numFmtId="0" fontId="1" fillId="2" borderId="0" xfId="1" applyNumberFormat="1" applyProtection="1"/>
    <xf numFmtId="0" fontId="1" fillId="2" borderId="0" xfId="1" applyNumberFormat="1" applyAlignment="1" applyProtection="1">
      <alignment horizontal="center"/>
    </xf>
    <xf numFmtId="0" fontId="1" fillId="2" borderId="2" xfId="1" applyNumberFormat="1" applyBorder="1" applyAlignment="1">
      <alignment horizontal="center"/>
    </xf>
    <xf numFmtId="0" fontId="1" fillId="2" borderId="6" xfId="1" applyNumberFormat="1" applyBorder="1" applyAlignment="1">
      <alignment horizontal="right"/>
    </xf>
    <xf numFmtId="165" fontId="13" fillId="0" borderId="32" xfId="1" applyNumberFormat="1" applyFont="1" applyFill="1" applyBorder="1" applyAlignment="1" applyProtection="1">
      <alignment vertical="top"/>
    </xf>
    <xf numFmtId="165" fontId="13" fillId="0" borderId="32" xfId="1" applyNumberFormat="1" applyFont="1" applyFill="1" applyBorder="1" applyAlignment="1" applyProtection="1">
      <alignment vertical="top" wrapText="1"/>
    </xf>
    <xf numFmtId="165" fontId="15" fillId="0" borderId="32" xfId="3" applyNumberFormat="1" applyFont="1" applyFill="1" applyBorder="1" applyAlignment="1" applyProtection="1">
      <alignment vertical="top"/>
    </xf>
    <xf numFmtId="7" fontId="1" fillId="2" borderId="15" xfId="1" applyNumberFormat="1" applyBorder="1" applyAlignment="1">
      <alignment horizontal="right"/>
    </xf>
    <xf numFmtId="7" fontId="1" fillId="2" borderId="15" xfId="1" applyNumberFormat="1" applyBorder="1" applyAlignment="1">
      <alignment horizontal="right" vertical="center"/>
    </xf>
    <xf numFmtId="0" fontId="1" fillId="2" borderId="21" xfId="1" applyNumberFormat="1" applyBorder="1" applyAlignment="1">
      <alignment horizontal="right"/>
    </xf>
    <xf numFmtId="7" fontId="1" fillId="2" borderId="33" xfId="1" applyNumberFormat="1" applyBorder="1" applyAlignment="1">
      <alignment horizontal="right"/>
    </xf>
    <xf numFmtId="0" fontId="1" fillId="2" borderId="31" xfId="1" applyNumberFormat="1" applyBorder="1" applyAlignment="1">
      <alignment horizontal="right"/>
    </xf>
    <xf numFmtId="0" fontId="1" fillId="2" borderId="32" xfId="1" applyNumberFormat="1" applyBorder="1"/>
    <xf numFmtId="0" fontId="8" fillId="0" borderId="32" xfId="2" applyNumberFormat="1" applyFont="1" applyFill="1" applyBorder="1" applyAlignment="1" applyProtection="1">
      <alignment horizontal="center" wrapText="1"/>
    </xf>
    <xf numFmtId="0" fontId="11" fillId="5" borderId="32" xfId="2" applyFont="1" applyFill="1" applyBorder="1"/>
    <xf numFmtId="1" fontId="20" fillId="2" borderId="22" xfId="1" applyNumberFormat="1" applyFont="1" applyBorder="1" applyAlignment="1" applyProtection="1">
      <alignment horizontal="left" vertical="center" wrapText="1"/>
    </xf>
    <xf numFmtId="0" fontId="1" fillId="2" borderId="23" xfId="1" applyNumberFormat="1" applyBorder="1" applyAlignment="1" applyProtection="1">
      <alignment vertical="center" wrapText="1"/>
    </xf>
    <xf numFmtId="0" fontId="1" fillId="2" borderId="24" xfId="1" applyNumberFormat="1" applyBorder="1" applyAlignment="1" applyProtection="1">
      <alignment vertical="center" wrapText="1"/>
    </xf>
    <xf numFmtId="0" fontId="1" fillId="2" borderId="26" xfId="1" applyNumberFormat="1" applyBorder="1" applyAlignment="1" applyProtection="1"/>
    <xf numFmtId="0" fontId="1" fillId="2" borderId="27" xfId="1" applyNumberFormat="1" applyBorder="1" applyAlignment="1" applyProtection="1"/>
    <xf numFmtId="7" fontId="1" fillId="2" borderId="28" xfId="1" applyNumberFormat="1" applyBorder="1" applyAlignment="1">
      <alignment horizontal="center"/>
    </xf>
    <xf numFmtId="0" fontId="1" fillId="2" borderId="28" xfId="1" applyNumberFormat="1" applyBorder="1" applyAlignment="1"/>
    <xf numFmtId="1" fontId="6" fillId="2" borderId="10" xfId="1" applyNumberFormat="1" applyFont="1" applyBorder="1" applyAlignment="1" applyProtection="1">
      <alignment horizontal="left" vertical="center" wrapText="1"/>
    </xf>
    <xf numFmtId="0" fontId="1" fillId="2" borderId="11" xfId="1" applyNumberFormat="1" applyBorder="1" applyAlignment="1" applyProtection="1">
      <alignment vertical="center" wrapText="1"/>
    </xf>
    <xf numFmtId="0" fontId="1" fillId="2" borderId="12" xfId="1" applyNumberFormat="1" applyBorder="1" applyAlignment="1" applyProtection="1">
      <alignment vertical="center" wrapText="1"/>
    </xf>
    <xf numFmtId="1" fontId="6" fillId="2" borderId="15" xfId="1" applyNumberFormat="1" applyFont="1" applyBorder="1" applyAlignment="1" applyProtection="1">
      <alignment horizontal="left" vertical="center" wrapText="1"/>
    </xf>
    <xf numFmtId="0" fontId="1" fillId="2" borderId="16" xfId="1" applyNumberFormat="1" applyBorder="1" applyAlignment="1" applyProtection="1">
      <alignment vertical="center" wrapText="1"/>
    </xf>
    <xf numFmtId="0" fontId="1" fillId="2" borderId="17" xfId="1" applyNumberFormat="1" applyBorder="1" applyAlignment="1" applyProtection="1">
      <alignment vertical="center" wrapText="1"/>
    </xf>
    <xf numFmtId="1" fontId="6" fillId="2" borderId="8" xfId="1" applyNumberFormat="1" applyFont="1" applyBorder="1" applyAlignment="1" applyProtection="1">
      <alignment horizontal="left" vertical="center" wrapText="1"/>
    </xf>
    <xf numFmtId="0" fontId="1" fillId="2" borderId="0" xfId="1" applyNumberFormat="1" applyBorder="1" applyAlignment="1" applyProtection="1">
      <alignment vertical="center" wrapText="1"/>
    </xf>
    <xf numFmtId="0" fontId="1" fillId="2" borderId="18" xfId="1" applyNumberFormat="1" applyBorder="1" applyAlignment="1" applyProtection="1">
      <alignment vertical="center" wrapText="1"/>
    </xf>
    <xf numFmtId="1" fontId="20" fillId="2" borderId="15" xfId="1" applyNumberFormat="1" applyFont="1" applyBorder="1" applyAlignment="1" applyProtection="1">
      <alignment horizontal="left" vertical="center" wrapText="1"/>
    </xf>
  </cellXfs>
  <cellStyles count="4">
    <cellStyle name="Normal" xfId="0" builtinId="0"/>
    <cellStyle name="Normal 2" xfId="2"/>
    <cellStyle name="Normal 2 2" xfId="3"/>
    <cellStyle name="Normal 3" xfId="1"/>
  </cellStyles>
  <dxfs count="44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72"/>
  <sheetViews>
    <sheetView showZeros="0" tabSelected="1" showOutlineSymbols="0" view="pageBreakPreview" topLeftCell="B239" zoomScale="75" zoomScaleNormal="75" zoomScaleSheetLayoutView="75" workbookViewId="0">
      <selection activeCell="G261" sqref="G261"/>
    </sheetView>
  </sheetViews>
  <sheetFormatPr defaultColWidth="13.5703125" defaultRowHeight="15" x14ac:dyDescent="0.2"/>
  <cols>
    <col min="1" max="1" width="10.140625" style="84" hidden="1" customWidth="1"/>
    <col min="2" max="2" width="11.28515625" style="89" customWidth="1"/>
    <col min="3" max="3" width="47.28515625" style="135" customWidth="1"/>
    <col min="4" max="4" width="16.42578125" style="136" customWidth="1"/>
    <col min="5" max="5" width="8.7109375" style="135" customWidth="1"/>
    <col min="6" max="6" width="15.140625" style="135" customWidth="1"/>
    <col min="7" max="7" width="15.140625" style="84" customWidth="1"/>
    <col min="8" max="8" width="21.5703125" style="84" customWidth="1"/>
    <col min="9" max="9" width="16.5703125" style="3" customWidth="1"/>
    <col min="10" max="10" width="48.28515625" style="3" customWidth="1"/>
    <col min="11" max="16384" width="13.5703125" style="3"/>
  </cols>
  <sheetData>
    <row r="1" spans="1:10" ht="15.75" x14ac:dyDescent="0.2">
      <c r="A1" s="1"/>
      <c r="B1" s="85" t="s">
        <v>0</v>
      </c>
      <c r="C1" s="86"/>
      <c r="D1" s="86"/>
      <c r="E1" s="86"/>
      <c r="F1" s="86"/>
      <c r="G1" s="1"/>
      <c r="H1" s="2"/>
    </row>
    <row r="2" spans="1:10" x14ac:dyDescent="0.2">
      <c r="A2" s="4"/>
      <c r="B2" s="87" t="s">
        <v>1</v>
      </c>
      <c r="C2" s="88"/>
      <c r="D2" s="88"/>
      <c r="E2" s="88"/>
      <c r="F2" s="88"/>
      <c r="G2" s="4"/>
      <c r="H2" s="5"/>
    </row>
    <row r="3" spans="1:10" x14ac:dyDescent="0.2">
      <c r="A3" s="6"/>
      <c r="B3" s="89" t="s">
        <v>2</v>
      </c>
      <c r="C3" s="90"/>
      <c r="D3" s="90"/>
      <c r="E3" s="90"/>
      <c r="F3" s="90"/>
      <c r="G3" s="8"/>
      <c r="H3" s="9"/>
    </row>
    <row r="4" spans="1:10" x14ac:dyDescent="0.2">
      <c r="A4" s="10" t="s">
        <v>3</v>
      </c>
      <c r="B4" s="91" t="s">
        <v>4</v>
      </c>
      <c r="C4" s="92" t="s">
        <v>5</v>
      </c>
      <c r="D4" s="93" t="s">
        <v>6</v>
      </c>
      <c r="E4" s="94" t="s">
        <v>7</v>
      </c>
      <c r="F4" s="94" t="s">
        <v>8</v>
      </c>
      <c r="G4" s="11" t="s">
        <v>9</v>
      </c>
      <c r="H4" s="137" t="s">
        <v>10</v>
      </c>
      <c r="I4" s="147"/>
    </row>
    <row r="5" spans="1:10" ht="15.75" thickBot="1" x14ac:dyDescent="0.25">
      <c r="A5" s="12"/>
      <c r="B5" s="95"/>
      <c r="C5" s="96"/>
      <c r="D5" s="97" t="s">
        <v>11</v>
      </c>
      <c r="E5" s="98"/>
      <c r="F5" s="99" t="s">
        <v>12</v>
      </c>
      <c r="G5" s="13"/>
      <c r="H5" s="138"/>
      <c r="I5" s="147"/>
    </row>
    <row r="6" spans="1:10" s="17" customFormat="1" ht="30" customHeight="1" thickTop="1" x14ac:dyDescent="0.25">
      <c r="A6" s="14"/>
      <c r="B6" s="100" t="s">
        <v>13</v>
      </c>
      <c r="C6" s="157" t="s">
        <v>14</v>
      </c>
      <c r="D6" s="158"/>
      <c r="E6" s="158"/>
      <c r="F6" s="159"/>
      <c r="G6" s="15"/>
      <c r="H6" s="15" t="s">
        <v>15</v>
      </c>
      <c r="I6" s="148"/>
      <c r="J6" s="16"/>
    </row>
    <row r="7" spans="1:10" ht="36" customHeight="1" x14ac:dyDescent="0.2">
      <c r="A7" s="18"/>
      <c r="B7" s="101"/>
      <c r="C7" s="19" t="s">
        <v>16</v>
      </c>
      <c r="D7" s="102"/>
      <c r="E7" s="103" t="s">
        <v>15</v>
      </c>
      <c r="F7" s="103" t="s">
        <v>15</v>
      </c>
      <c r="G7" s="18" t="s">
        <v>15</v>
      </c>
      <c r="H7" s="18"/>
      <c r="I7" s="149"/>
      <c r="J7" s="20"/>
    </row>
    <row r="8" spans="1:10" s="28" customFormat="1" ht="30" customHeight="1" x14ac:dyDescent="0.2">
      <c r="A8" s="21" t="s">
        <v>17</v>
      </c>
      <c r="B8" s="22" t="s">
        <v>18</v>
      </c>
      <c r="C8" s="23" t="s">
        <v>19</v>
      </c>
      <c r="D8" s="24" t="s">
        <v>20</v>
      </c>
      <c r="E8" s="25" t="s">
        <v>21</v>
      </c>
      <c r="F8" s="26">
        <v>1200</v>
      </c>
      <c r="G8" s="27"/>
      <c r="H8" s="139">
        <f>ROUND(G8*F8,2)</f>
        <v>0</v>
      </c>
      <c r="I8" s="149"/>
      <c r="J8" s="20"/>
    </row>
    <row r="9" spans="1:10" s="28" customFormat="1" ht="32.450000000000003" customHeight="1" x14ac:dyDescent="0.2">
      <c r="A9" s="29" t="s">
        <v>22</v>
      </c>
      <c r="B9" s="22" t="s">
        <v>23</v>
      </c>
      <c r="C9" s="23" t="s">
        <v>24</v>
      </c>
      <c r="D9" s="24" t="s">
        <v>20</v>
      </c>
      <c r="E9" s="25"/>
      <c r="F9" s="26"/>
      <c r="G9" s="30"/>
      <c r="H9" s="139"/>
      <c r="I9" s="149"/>
      <c r="J9" s="20"/>
    </row>
    <row r="10" spans="1:10" s="28" customFormat="1" ht="33" customHeight="1" x14ac:dyDescent="0.2">
      <c r="A10" s="29" t="s">
        <v>25</v>
      </c>
      <c r="B10" s="31" t="s">
        <v>26</v>
      </c>
      <c r="C10" s="23" t="s">
        <v>27</v>
      </c>
      <c r="D10" s="32" t="s">
        <v>15</v>
      </c>
      <c r="E10" s="25" t="s">
        <v>28</v>
      </c>
      <c r="F10" s="26">
        <v>2200</v>
      </c>
      <c r="G10" s="27"/>
      <c r="H10" s="139">
        <f>ROUND(G10*F10,2)</f>
        <v>0</v>
      </c>
      <c r="I10" s="149"/>
      <c r="J10" s="20"/>
    </row>
    <row r="11" spans="1:10" s="28" customFormat="1" ht="38.25" customHeight="1" x14ac:dyDescent="0.2">
      <c r="A11" s="29" t="s">
        <v>29</v>
      </c>
      <c r="B11" s="22" t="s">
        <v>30</v>
      </c>
      <c r="C11" s="23" t="s">
        <v>31</v>
      </c>
      <c r="D11" s="24" t="s">
        <v>20</v>
      </c>
      <c r="E11" s="25" t="s">
        <v>21</v>
      </c>
      <c r="F11" s="26">
        <v>200</v>
      </c>
      <c r="G11" s="27"/>
      <c r="H11" s="139">
        <f>ROUND(G11*F11,2)</f>
        <v>0</v>
      </c>
      <c r="I11" s="149"/>
      <c r="J11" s="20"/>
    </row>
    <row r="12" spans="1:10" s="28" customFormat="1" ht="30" customHeight="1" x14ac:dyDescent="0.2">
      <c r="A12" s="29" t="s">
        <v>32</v>
      </c>
      <c r="B12" s="22" t="s">
        <v>33</v>
      </c>
      <c r="C12" s="23" t="s">
        <v>34</v>
      </c>
      <c r="D12" s="24" t="s">
        <v>20</v>
      </c>
      <c r="E12" s="25"/>
      <c r="F12" s="26"/>
      <c r="G12" s="30"/>
      <c r="H12" s="139"/>
      <c r="I12" s="149"/>
      <c r="J12" s="20"/>
    </row>
    <row r="13" spans="1:10" s="28" customFormat="1" ht="30" customHeight="1" x14ac:dyDescent="0.2">
      <c r="A13" s="21" t="s">
        <v>35</v>
      </c>
      <c r="B13" s="31" t="s">
        <v>26</v>
      </c>
      <c r="C13" s="23" t="s">
        <v>36</v>
      </c>
      <c r="D13" s="32" t="s">
        <v>15</v>
      </c>
      <c r="E13" s="25" t="s">
        <v>37</v>
      </c>
      <c r="F13" s="26">
        <v>2</v>
      </c>
      <c r="G13" s="27"/>
      <c r="H13" s="139">
        <f>ROUND(G13*F13,2)</f>
        <v>0</v>
      </c>
      <c r="I13" s="149"/>
      <c r="J13" s="20"/>
    </row>
    <row r="14" spans="1:10" s="33" customFormat="1" ht="24.75" customHeight="1" x14ac:dyDescent="0.2">
      <c r="A14" s="29" t="s">
        <v>38</v>
      </c>
      <c r="B14" s="22" t="s">
        <v>39</v>
      </c>
      <c r="C14" s="23" t="s">
        <v>40</v>
      </c>
      <c r="D14" s="32" t="s">
        <v>41</v>
      </c>
      <c r="E14" s="25" t="s">
        <v>42</v>
      </c>
      <c r="F14" s="26">
        <v>2270</v>
      </c>
      <c r="G14" s="27"/>
      <c r="H14" s="139">
        <f>ROUND(G14*F14,2)</f>
        <v>0</v>
      </c>
      <c r="I14" s="149"/>
      <c r="J14" s="20"/>
    </row>
    <row r="15" spans="1:10" s="33" customFormat="1" ht="26.25" customHeight="1" x14ac:dyDescent="0.2">
      <c r="A15" s="29" t="s">
        <v>43</v>
      </c>
      <c r="B15" s="22" t="s">
        <v>44</v>
      </c>
      <c r="C15" s="23" t="s">
        <v>45</v>
      </c>
      <c r="D15" s="32" t="s">
        <v>46</v>
      </c>
      <c r="E15" s="25" t="s">
        <v>42</v>
      </c>
      <c r="F15" s="26">
        <v>800</v>
      </c>
      <c r="G15" s="27"/>
      <c r="H15" s="139">
        <f>ROUND(G15*F15,2)</f>
        <v>0</v>
      </c>
      <c r="I15" s="149"/>
      <c r="J15" s="20"/>
    </row>
    <row r="16" spans="1:10" s="33" customFormat="1" ht="30" customHeight="1" x14ac:dyDescent="0.2">
      <c r="A16" s="21"/>
      <c r="B16" s="22" t="s">
        <v>47</v>
      </c>
      <c r="C16" s="23" t="s">
        <v>48</v>
      </c>
      <c r="D16" s="32" t="s">
        <v>49</v>
      </c>
      <c r="E16" s="25" t="s">
        <v>50</v>
      </c>
      <c r="F16" s="26">
        <v>75</v>
      </c>
      <c r="G16" s="27"/>
      <c r="H16" s="139">
        <f>ROUND(G16*F16,2)</f>
        <v>0</v>
      </c>
      <c r="I16" s="149"/>
      <c r="J16" s="20"/>
    </row>
    <row r="17" spans="1:10" ht="36" customHeight="1" x14ac:dyDescent="0.2">
      <c r="A17" s="18"/>
      <c r="B17" s="101"/>
      <c r="C17" s="34" t="s">
        <v>51</v>
      </c>
      <c r="D17" s="102"/>
      <c r="E17" s="104"/>
      <c r="F17" s="102"/>
      <c r="G17" s="18"/>
      <c r="H17" s="18"/>
      <c r="I17" s="149"/>
      <c r="J17" s="20"/>
    </row>
    <row r="18" spans="1:10" s="28" customFormat="1" ht="30" customHeight="1" x14ac:dyDescent="0.2">
      <c r="A18" s="35" t="s">
        <v>52</v>
      </c>
      <c r="B18" s="22" t="s">
        <v>53</v>
      </c>
      <c r="C18" s="23" t="s">
        <v>54</v>
      </c>
      <c r="D18" s="24" t="s">
        <v>20</v>
      </c>
      <c r="E18" s="25"/>
      <c r="F18" s="26"/>
      <c r="G18" s="30"/>
      <c r="H18" s="139"/>
      <c r="I18" s="149"/>
      <c r="J18" s="20"/>
    </row>
    <row r="19" spans="1:10" s="33" customFormat="1" ht="30" customHeight="1" x14ac:dyDescent="0.2">
      <c r="A19" s="35" t="s">
        <v>55</v>
      </c>
      <c r="B19" s="31" t="s">
        <v>26</v>
      </c>
      <c r="C19" s="23" t="s">
        <v>56</v>
      </c>
      <c r="D19" s="32" t="s">
        <v>15</v>
      </c>
      <c r="E19" s="25" t="s">
        <v>42</v>
      </c>
      <c r="F19" s="26">
        <v>3300</v>
      </c>
      <c r="G19" s="27"/>
      <c r="H19" s="139">
        <f>ROUND(G19*F19,2)</f>
        <v>0</v>
      </c>
      <c r="I19" s="149"/>
      <c r="J19" s="20"/>
    </row>
    <row r="20" spans="1:10" s="33" customFormat="1" ht="30" customHeight="1" x14ac:dyDescent="0.2">
      <c r="A20" s="35" t="s">
        <v>57</v>
      </c>
      <c r="B20" s="22" t="s">
        <v>58</v>
      </c>
      <c r="C20" s="23" t="s">
        <v>59</v>
      </c>
      <c r="D20" s="32" t="s">
        <v>60</v>
      </c>
      <c r="E20" s="25"/>
      <c r="F20" s="26"/>
      <c r="G20" s="30"/>
      <c r="H20" s="139"/>
      <c r="I20" s="149"/>
      <c r="J20" s="20"/>
    </row>
    <row r="21" spans="1:10" s="33" customFormat="1" ht="30" customHeight="1" x14ac:dyDescent="0.2">
      <c r="A21" s="35" t="s">
        <v>61</v>
      </c>
      <c r="B21" s="31" t="s">
        <v>26</v>
      </c>
      <c r="C21" s="23" t="s">
        <v>62</v>
      </c>
      <c r="D21" s="32" t="s">
        <v>15</v>
      </c>
      <c r="E21" s="25" t="s">
        <v>37</v>
      </c>
      <c r="F21" s="26">
        <v>50</v>
      </c>
      <c r="G21" s="27"/>
      <c r="H21" s="139">
        <f>ROUND(G21*F21,2)</f>
        <v>0</v>
      </c>
      <c r="I21" s="149"/>
      <c r="J21" s="20"/>
    </row>
    <row r="22" spans="1:10" s="33" customFormat="1" ht="30" customHeight="1" x14ac:dyDescent="0.2">
      <c r="A22" s="35" t="s">
        <v>63</v>
      </c>
      <c r="B22" s="22" t="s">
        <v>64</v>
      </c>
      <c r="C22" s="23" t="s">
        <v>65</v>
      </c>
      <c r="D22" s="32" t="s">
        <v>60</v>
      </c>
      <c r="E22" s="25"/>
      <c r="F22" s="26"/>
      <c r="G22" s="30"/>
      <c r="H22" s="139"/>
      <c r="I22" s="149"/>
      <c r="J22" s="20"/>
    </row>
    <row r="23" spans="1:10" s="33" customFormat="1" ht="30" customHeight="1" x14ac:dyDescent="0.2">
      <c r="A23" s="35" t="s">
        <v>66</v>
      </c>
      <c r="B23" s="31" t="s">
        <v>26</v>
      </c>
      <c r="C23" s="23" t="s">
        <v>67</v>
      </c>
      <c r="D23" s="32" t="s">
        <v>15</v>
      </c>
      <c r="E23" s="25" t="s">
        <v>37</v>
      </c>
      <c r="F23" s="26">
        <v>200</v>
      </c>
      <c r="G23" s="27"/>
      <c r="H23" s="139">
        <f>ROUND(G23*F23,2)</f>
        <v>0</v>
      </c>
      <c r="I23" s="149"/>
      <c r="J23" s="20"/>
    </row>
    <row r="24" spans="1:10" s="28" customFormat="1" ht="20.25" customHeight="1" x14ac:dyDescent="0.2">
      <c r="A24" s="35" t="s">
        <v>68</v>
      </c>
      <c r="B24" s="22" t="s">
        <v>69</v>
      </c>
      <c r="C24" s="23" t="s">
        <v>70</v>
      </c>
      <c r="D24" s="32" t="s">
        <v>71</v>
      </c>
      <c r="E24" s="25"/>
      <c r="F24" s="26"/>
      <c r="G24" s="30"/>
      <c r="H24" s="139"/>
      <c r="I24" s="149"/>
      <c r="J24" s="20"/>
    </row>
    <row r="25" spans="1:10" s="33" customFormat="1" ht="30" customHeight="1" x14ac:dyDescent="0.2">
      <c r="A25" s="35" t="s">
        <v>72</v>
      </c>
      <c r="B25" s="31" t="s">
        <v>26</v>
      </c>
      <c r="C25" s="23" t="s">
        <v>73</v>
      </c>
      <c r="D25" s="32" t="s">
        <v>15</v>
      </c>
      <c r="E25" s="25" t="s">
        <v>42</v>
      </c>
      <c r="F25" s="26">
        <v>600</v>
      </c>
      <c r="G25" s="27"/>
      <c r="H25" s="139">
        <f>ROUND(G25*F25,2)</f>
        <v>0</v>
      </c>
      <c r="I25" s="149"/>
      <c r="J25" s="20"/>
    </row>
    <row r="26" spans="1:10" s="28" customFormat="1" ht="30" customHeight="1" x14ac:dyDescent="0.2">
      <c r="A26" s="35" t="s">
        <v>74</v>
      </c>
      <c r="B26" s="22" t="s">
        <v>75</v>
      </c>
      <c r="C26" s="23" t="s">
        <v>76</v>
      </c>
      <c r="D26" s="32" t="s">
        <v>77</v>
      </c>
      <c r="E26" s="25"/>
      <c r="F26" s="26"/>
      <c r="G26" s="30"/>
      <c r="H26" s="139"/>
      <c r="I26" s="149"/>
      <c r="J26" s="20"/>
    </row>
    <row r="27" spans="1:10" s="33" customFormat="1" ht="30" customHeight="1" x14ac:dyDescent="0.2">
      <c r="A27" s="35" t="s">
        <v>78</v>
      </c>
      <c r="B27" s="31" t="s">
        <v>26</v>
      </c>
      <c r="C27" s="23" t="s">
        <v>79</v>
      </c>
      <c r="D27" s="32" t="s">
        <v>15</v>
      </c>
      <c r="E27" s="25" t="s">
        <v>50</v>
      </c>
      <c r="F27" s="26">
        <v>20</v>
      </c>
      <c r="G27" s="27"/>
      <c r="H27" s="139">
        <f>ROUND(G27*F27,2)</f>
        <v>0</v>
      </c>
      <c r="I27" s="149"/>
      <c r="J27" s="20"/>
    </row>
    <row r="28" spans="1:10" s="33" customFormat="1" ht="30" customHeight="1" x14ac:dyDescent="0.2">
      <c r="A28" s="35" t="s">
        <v>80</v>
      </c>
      <c r="B28" s="22" t="s">
        <v>81</v>
      </c>
      <c r="C28" s="23" t="s">
        <v>82</v>
      </c>
      <c r="D28" s="32" t="s">
        <v>83</v>
      </c>
      <c r="E28" s="25" t="s">
        <v>37</v>
      </c>
      <c r="F28" s="36">
        <v>4</v>
      </c>
      <c r="G28" s="27"/>
      <c r="H28" s="139">
        <f>ROUND(G28*F28,2)</f>
        <v>0</v>
      </c>
      <c r="I28" s="149"/>
      <c r="J28" s="20"/>
    </row>
    <row r="29" spans="1:10" ht="36" customHeight="1" x14ac:dyDescent="0.2">
      <c r="A29" s="18"/>
      <c r="B29" s="105"/>
      <c r="C29" s="34" t="s">
        <v>84</v>
      </c>
      <c r="D29" s="102"/>
      <c r="E29" s="103"/>
      <c r="F29" s="103"/>
      <c r="G29" s="18"/>
      <c r="H29" s="18"/>
      <c r="I29" s="149"/>
      <c r="J29" s="20"/>
    </row>
    <row r="30" spans="1:10" s="28" customFormat="1" ht="25.5" customHeight="1" x14ac:dyDescent="0.2">
      <c r="A30" s="21" t="s">
        <v>85</v>
      </c>
      <c r="B30" s="22" t="s">
        <v>86</v>
      </c>
      <c r="C30" s="23" t="s">
        <v>87</v>
      </c>
      <c r="D30" s="32" t="s">
        <v>88</v>
      </c>
      <c r="E30" s="25"/>
      <c r="F30" s="36"/>
      <c r="G30" s="30"/>
      <c r="H30" s="140"/>
      <c r="I30" s="149"/>
      <c r="J30" s="20"/>
    </row>
    <row r="31" spans="1:10" s="28" customFormat="1" ht="41.25" customHeight="1" x14ac:dyDescent="0.2">
      <c r="A31" s="21" t="s">
        <v>89</v>
      </c>
      <c r="B31" s="31" t="s">
        <v>26</v>
      </c>
      <c r="C31" s="23" t="s">
        <v>90</v>
      </c>
      <c r="D31" s="32"/>
      <c r="E31" s="25" t="s">
        <v>42</v>
      </c>
      <c r="F31" s="36">
        <v>210</v>
      </c>
      <c r="G31" s="27"/>
      <c r="H31" s="139">
        <f>ROUND(G31*F31,2)</f>
        <v>0</v>
      </c>
      <c r="I31" s="149"/>
      <c r="J31" s="20"/>
    </row>
    <row r="32" spans="1:10" s="28" customFormat="1" ht="37.5" customHeight="1" x14ac:dyDescent="0.2">
      <c r="A32" s="21" t="s">
        <v>91</v>
      </c>
      <c r="B32" s="22" t="s">
        <v>92</v>
      </c>
      <c r="C32" s="23" t="s">
        <v>93</v>
      </c>
      <c r="D32" s="32" t="s">
        <v>88</v>
      </c>
      <c r="E32" s="25"/>
      <c r="F32" s="36"/>
      <c r="G32" s="30"/>
      <c r="H32" s="140"/>
      <c r="I32" s="149"/>
      <c r="J32" s="20"/>
    </row>
    <row r="33" spans="1:10" s="33" customFormat="1" ht="35.25" customHeight="1" x14ac:dyDescent="0.2">
      <c r="A33" s="21" t="s">
        <v>94</v>
      </c>
      <c r="B33" s="31" t="s">
        <v>26</v>
      </c>
      <c r="C33" s="23" t="s">
        <v>95</v>
      </c>
      <c r="D33" s="32" t="s">
        <v>96</v>
      </c>
      <c r="E33" s="25" t="s">
        <v>50</v>
      </c>
      <c r="F33" s="26">
        <v>10</v>
      </c>
      <c r="G33" s="27"/>
      <c r="H33" s="139">
        <f t="shared" ref="H33:H39" si="0">ROUND(G33*F33,2)</f>
        <v>0</v>
      </c>
      <c r="I33" s="149"/>
      <c r="J33" s="20"/>
    </row>
    <row r="34" spans="1:10" s="28" customFormat="1" ht="51.75" customHeight="1" x14ac:dyDescent="0.2">
      <c r="A34" s="21" t="s">
        <v>97</v>
      </c>
      <c r="B34" s="31" t="s">
        <v>98</v>
      </c>
      <c r="C34" s="23" t="s">
        <v>99</v>
      </c>
      <c r="D34" s="32" t="s">
        <v>100</v>
      </c>
      <c r="E34" s="25" t="s">
        <v>50</v>
      </c>
      <c r="F34" s="36">
        <v>255</v>
      </c>
      <c r="G34" s="27"/>
      <c r="H34" s="139">
        <f t="shared" si="0"/>
        <v>0</v>
      </c>
      <c r="I34" s="149"/>
      <c r="J34" s="20"/>
    </row>
    <row r="35" spans="1:10" s="28" customFormat="1" ht="48.75" customHeight="1" x14ac:dyDescent="0.2">
      <c r="A35" s="21" t="s">
        <v>101</v>
      </c>
      <c r="B35" s="31" t="s">
        <v>102</v>
      </c>
      <c r="C35" s="23" t="s">
        <v>103</v>
      </c>
      <c r="D35" s="32" t="s">
        <v>104</v>
      </c>
      <c r="E35" s="25" t="s">
        <v>50</v>
      </c>
      <c r="F35" s="36">
        <v>75</v>
      </c>
      <c r="G35" s="27"/>
      <c r="H35" s="139">
        <f t="shared" si="0"/>
        <v>0</v>
      </c>
      <c r="I35" s="149"/>
      <c r="J35" s="20"/>
    </row>
    <row r="36" spans="1:10" s="28" customFormat="1" ht="48.75" customHeight="1" x14ac:dyDescent="0.2">
      <c r="A36" s="21" t="s">
        <v>105</v>
      </c>
      <c r="B36" s="31" t="s">
        <v>106</v>
      </c>
      <c r="C36" s="23" t="s">
        <v>107</v>
      </c>
      <c r="D36" s="32" t="s">
        <v>108</v>
      </c>
      <c r="E36" s="25" t="s">
        <v>50</v>
      </c>
      <c r="F36" s="36">
        <v>110</v>
      </c>
      <c r="G36" s="27"/>
      <c r="H36" s="139">
        <f t="shared" si="0"/>
        <v>0</v>
      </c>
      <c r="I36" s="149"/>
      <c r="J36" s="20"/>
    </row>
    <row r="37" spans="1:10" s="28" customFormat="1" ht="47.25" customHeight="1" x14ac:dyDescent="0.2">
      <c r="A37" s="21" t="s">
        <v>109</v>
      </c>
      <c r="B37" s="31" t="s">
        <v>110</v>
      </c>
      <c r="C37" s="23" t="s">
        <v>111</v>
      </c>
      <c r="D37" s="32" t="s">
        <v>112</v>
      </c>
      <c r="E37" s="25" t="s">
        <v>50</v>
      </c>
      <c r="F37" s="36">
        <v>50</v>
      </c>
      <c r="G37" s="27"/>
      <c r="H37" s="139">
        <f t="shared" si="0"/>
        <v>0</v>
      </c>
      <c r="I37" s="149"/>
      <c r="J37" s="20"/>
    </row>
    <row r="38" spans="1:10" s="33" customFormat="1" ht="33.75" customHeight="1" x14ac:dyDescent="0.2">
      <c r="A38" s="21" t="s">
        <v>113</v>
      </c>
      <c r="B38" s="31" t="s">
        <v>114</v>
      </c>
      <c r="C38" s="23" t="s">
        <v>115</v>
      </c>
      <c r="D38" s="32" t="s">
        <v>116</v>
      </c>
      <c r="E38" s="25" t="s">
        <v>50</v>
      </c>
      <c r="F38" s="26">
        <v>32</v>
      </c>
      <c r="G38" s="27"/>
      <c r="H38" s="139">
        <f t="shared" si="0"/>
        <v>0</v>
      </c>
      <c r="I38" s="149"/>
      <c r="J38" s="20"/>
    </row>
    <row r="39" spans="1:10" s="28" customFormat="1" ht="21.75" customHeight="1" x14ac:dyDescent="0.2">
      <c r="A39" s="21" t="s">
        <v>117</v>
      </c>
      <c r="B39" s="22" t="s">
        <v>118</v>
      </c>
      <c r="C39" s="23" t="s">
        <v>119</v>
      </c>
      <c r="D39" s="32" t="s">
        <v>120</v>
      </c>
      <c r="E39" s="25" t="s">
        <v>42</v>
      </c>
      <c r="F39" s="36">
        <v>1250</v>
      </c>
      <c r="G39" s="27"/>
      <c r="H39" s="139">
        <f t="shared" si="0"/>
        <v>0</v>
      </c>
      <c r="I39" s="149"/>
      <c r="J39" s="20"/>
    </row>
    <row r="40" spans="1:10" s="28" customFormat="1" ht="30" customHeight="1" x14ac:dyDescent="0.2">
      <c r="A40" s="21"/>
      <c r="B40" s="22" t="s">
        <v>121</v>
      </c>
      <c r="C40" s="23" t="s">
        <v>122</v>
      </c>
      <c r="D40" s="32" t="s">
        <v>120</v>
      </c>
      <c r="E40" s="25" t="s">
        <v>42</v>
      </c>
      <c r="F40" s="36">
        <v>180</v>
      </c>
      <c r="G40" s="27"/>
      <c r="H40" s="139">
        <f>ROUND(G40*F40,2)</f>
        <v>0</v>
      </c>
      <c r="I40" s="149"/>
      <c r="J40" s="20"/>
    </row>
    <row r="41" spans="1:10" s="33" customFormat="1" ht="35.25" customHeight="1" x14ac:dyDescent="0.2">
      <c r="A41" s="21" t="s">
        <v>123</v>
      </c>
      <c r="B41" s="22" t="s">
        <v>124</v>
      </c>
      <c r="C41" s="23" t="s">
        <v>125</v>
      </c>
      <c r="D41" s="32" t="s">
        <v>469</v>
      </c>
      <c r="E41" s="106"/>
      <c r="F41" s="26"/>
      <c r="G41" s="30"/>
      <c r="H41" s="140"/>
      <c r="I41" s="149"/>
      <c r="J41" s="20"/>
    </row>
    <row r="42" spans="1:10" s="33" customFormat="1" ht="30" customHeight="1" x14ac:dyDescent="0.2">
      <c r="A42" s="21" t="s">
        <v>126</v>
      </c>
      <c r="B42" s="31" t="s">
        <v>26</v>
      </c>
      <c r="C42" s="23" t="s">
        <v>127</v>
      </c>
      <c r="D42" s="32"/>
      <c r="E42" s="25"/>
      <c r="F42" s="26"/>
      <c r="G42" s="30"/>
      <c r="H42" s="140"/>
      <c r="I42" s="149"/>
      <c r="J42" s="20"/>
    </row>
    <row r="43" spans="1:10" s="33" customFormat="1" ht="30" customHeight="1" x14ac:dyDescent="0.2">
      <c r="A43" s="21" t="s">
        <v>128</v>
      </c>
      <c r="B43" s="37" t="s">
        <v>129</v>
      </c>
      <c r="C43" s="23" t="s">
        <v>130</v>
      </c>
      <c r="D43" s="32"/>
      <c r="E43" s="25" t="s">
        <v>28</v>
      </c>
      <c r="F43" s="26">
        <v>630</v>
      </c>
      <c r="G43" s="27"/>
      <c r="H43" s="139">
        <f>ROUND(G43*F43,2)</f>
        <v>0</v>
      </c>
      <c r="I43" s="149"/>
      <c r="J43" s="20"/>
    </row>
    <row r="44" spans="1:10" s="33" customFormat="1" ht="30" customHeight="1" x14ac:dyDescent="0.2">
      <c r="A44" s="21" t="s">
        <v>131</v>
      </c>
      <c r="B44" s="31" t="s">
        <v>98</v>
      </c>
      <c r="C44" s="23" t="s">
        <v>132</v>
      </c>
      <c r="D44" s="32"/>
      <c r="E44" s="25"/>
      <c r="F44" s="26"/>
      <c r="G44" s="30"/>
      <c r="H44" s="140"/>
      <c r="I44" s="149"/>
      <c r="J44" s="20"/>
    </row>
    <row r="45" spans="1:10" s="33" customFormat="1" ht="30" customHeight="1" x14ac:dyDescent="0.2">
      <c r="A45" s="21" t="s">
        <v>133</v>
      </c>
      <c r="B45" s="37" t="s">
        <v>129</v>
      </c>
      <c r="C45" s="23" t="s">
        <v>130</v>
      </c>
      <c r="D45" s="32"/>
      <c r="E45" s="25" t="s">
        <v>28</v>
      </c>
      <c r="F45" s="26">
        <v>20</v>
      </c>
      <c r="G45" s="27"/>
      <c r="H45" s="139">
        <f>ROUND(G45*F45,2)</f>
        <v>0</v>
      </c>
      <c r="I45" s="149"/>
      <c r="J45" s="20"/>
    </row>
    <row r="46" spans="1:10" s="33" customFormat="1" ht="30" customHeight="1" x14ac:dyDescent="0.2">
      <c r="A46" s="21" t="s">
        <v>134</v>
      </c>
      <c r="B46" s="22" t="s">
        <v>135</v>
      </c>
      <c r="C46" s="23" t="s">
        <v>136</v>
      </c>
      <c r="D46" s="32" t="s">
        <v>469</v>
      </c>
      <c r="E46" s="25" t="s">
        <v>42</v>
      </c>
      <c r="F46" s="26">
        <v>100</v>
      </c>
      <c r="G46" s="27"/>
      <c r="H46" s="139">
        <f>ROUND(G46*F46,2)</f>
        <v>0</v>
      </c>
      <c r="I46" s="149"/>
      <c r="J46" s="20"/>
    </row>
    <row r="47" spans="1:10" ht="36" customHeight="1" x14ac:dyDescent="0.2">
      <c r="A47" s="18"/>
      <c r="B47" s="105"/>
      <c r="C47" s="34" t="s">
        <v>137</v>
      </c>
      <c r="D47" s="102"/>
      <c r="E47" s="107"/>
      <c r="F47" s="103"/>
      <c r="G47" s="18"/>
      <c r="H47" s="18"/>
      <c r="I47" s="149"/>
      <c r="J47" s="20"/>
    </row>
    <row r="48" spans="1:10" s="28" customFormat="1" ht="30" customHeight="1" x14ac:dyDescent="0.2">
      <c r="A48" s="21" t="s">
        <v>138</v>
      </c>
      <c r="B48" s="22" t="s">
        <v>139</v>
      </c>
      <c r="C48" s="23" t="s">
        <v>140</v>
      </c>
      <c r="D48" s="32" t="s">
        <v>141</v>
      </c>
      <c r="E48" s="25" t="s">
        <v>50</v>
      </c>
      <c r="F48" s="36">
        <v>200</v>
      </c>
      <c r="G48" s="27"/>
      <c r="H48" s="139">
        <f>ROUND(G48*F48,2)</f>
        <v>0</v>
      </c>
      <c r="I48" s="149"/>
      <c r="J48" s="20"/>
    </row>
    <row r="49" spans="1:10" ht="48" customHeight="1" x14ac:dyDescent="0.2">
      <c r="A49" s="18"/>
      <c r="B49" s="105"/>
      <c r="C49" s="34" t="s">
        <v>142</v>
      </c>
      <c r="D49" s="102"/>
      <c r="E49" s="107"/>
      <c r="F49" s="103"/>
      <c r="G49" s="18"/>
      <c r="H49" s="18"/>
      <c r="I49" s="149"/>
      <c r="J49" s="20"/>
    </row>
    <row r="50" spans="1:10" s="28" customFormat="1" ht="30" customHeight="1" x14ac:dyDescent="0.2">
      <c r="A50" s="21" t="s">
        <v>143</v>
      </c>
      <c r="B50" s="22" t="s">
        <v>144</v>
      </c>
      <c r="C50" s="23" t="s">
        <v>145</v>
      </c>
      <c r="D50" s="32" t="s">
        <v>146</v>
      </c>
      <c r="E50" s="25"/>
      <c r="F50" s="36"/>
      <c r="G50" s="30"/>
      <c r="H50" s="140"/>
      <c r="I50" s="149"/>
      <c r="J50" s="20"/>
    </row>
    <row r="51" spans="1:10" s="28" customFormat="1" ht="30" customHeight="1" x14ac:dyDescent="0.2">
      <c r="A51" s="21" t="s">
        <v>147</v>
      </c>
      <c r="B51" s="31" t="s">
        <v>26</v>
      </c>
      <c r="C51" s="23" t="s">
        <v>148</v>
      </c>
      <c r="D51" s="32"/>
      <c r="E51" s="25" t="s">
        <v>37</v>
      </c>
      <c r="F51" s="36">
        <v>1</v>
      </c>
      <c r="G51" s="27"/>
      <c r="H51" s="139">
        <f>ROUND(G51*F51,2)</f>
        <v>0</v>
      </c>
      <c r="I51" s="149"/>
      <c r="J51" s="20"/>
    </row>
    <row r="52" spans="1:10" s="28" customFormat="1" ht="30" customHeight="1" x14ac:dyDescent="0.2">
      <c r="A52" s="21" t="s">
        <v>149</v>
      </c>
      <c r="B52" s="31" t="s">
        <v>98</v>
      </c>
      <c r="C52" s="23" t="s">
        <v>150</v>
      </c>
      <c r="D52" s="32"/>
      <c r="E52" s="25" t="s">
        <v>37</v>
      </c>
      <c r="F52" s="36">
        <v>3</v>
      </c>
      <c r="G52" s="27"/>
      <c r="H52" s="139">
        <f>ROUND(G52*F52,2)</f>
        <v>0</v>
      </c>
      <c r="I52" s="149"/>
      <c r="J52" s="20"/>
    </row>
    <row r="53" spans="1:10" s="33" customFormat="1" ht="30" customHeight="1" x14ac:dyDescent="0.2">
      <c r="A53" s="21" t="s">
        <v>151</v>
      </c>
      <c r="B53" s="22" t="s">
        <v>152</v>
      </c>
      <c r="C53" s="23" t="s">
        <v>153</v>
      </c>
      <c r="D53" s="32" t="s">
        <v>146</v>
      </c>
      <c r="E53" s="25"/>
      <c r="F53" s="36"/>
      <c r="G53" s="30"/>
      <c r="H53" s="140"/>
      <c r="I53" s="149"/>
      <c r="J53" s="20"/>
    </row>
    <row r="54" spans="1:10" s="33" customFormat="1" ht="30" customHeight="1" x14ac:dyDescent="0.2">
      <c r="A54" s="21" t="s">
        <v>154</v>
      </c>
      <c r="B54" s="31" t="s">
        <v>26</v>
      </c>
      <c r="C54" s="23" t="s">
        <v>155</v>
      </c>
      <c r="D54" s="32"/>
      <c r="E54" s="25"/>
      <c r="F54" s="36"/>
      <c r="G54" s="30"/>
      <c r="H54" s="140"/>
      <c r="I54" s="149"/>
      <c r="J54" s="20"/>
    </row>
    <row r="55" spans="1:10" s="33" customFormat="1" ht="43.9" customHeight="1" x14ac:dyDescent="0.2">
      <c r="A55" s="21" t="s">
        <v>156</v>
      </c>
      <c r="B55" s="37" t="s">
        <v>129</v>
      </c>
      <c r="C55" s="23" t="s">
        <v>157</v>
      </c>
      <c r="D55" s="32"/>
      <c r="E55" s="25" t="s">
        <v>50</v>
      </c>
      <c r="F55" s="36">
        <v>2</v>
      </c>
      <c r="G55" s="27"/>
      <c r="H55" s="139">
        <f>ROUND(G55*F55,2)</f>
        <v>0</v>
      </c>
      <c r="I55" s="149"/>
      <c r="J55" s="20"/>
    </row>
    <row r="56" spans="1:10" s="33" customFormat="1" ht="30" customHeight="1" x14ac:dyDescent="0.2">
      <c r="A56" s="21" t="s">
        <v>154</v>
      </c>
      <c r="B56" s="31" t="s">
        <v>98</v>
      </c>
      <c r="C56" s="23" t="s">
        <v>158</v>
      </c>
      <c r="D56" s="32"/>
      <c r="E56" s="25"/>
      <c r="F56" s="36"/>
      <c r="G56" s="30"/>
      <c r="H56" s="140"/>
      <c r="I56" s="149"/>
      <c r="J56" s="20"/>
    </row>
    <row r="57" spans="1:10" s="33" customFormat="1" ht="43.9" customHeight="1" x14ac:dyDescent="0.2">
      <c r="A57" s="21" t="s">
        <v>156</v>
      </c>
      <c r="B57" s="37" t="s">
        <v>129</v>
      </c>
      <c r="C57" s="23" t="s">
        <v>157</v>
      </c>
      <c r="D57" s="32"/>
      <c r="E57" s="25" t="s">
        <v>50</v>
      </c>
      <c r="F57" s="36">
        <v>17</v>
      </c>
      <c r="G57" s="27"/>
      <c r="H57" s="139">
        <f>ROUND(G57*F57,2)</f>
        <v>0</v>
      </c>
      <c r="I57" s="149"/>
      <c r="J57" s="20"/>
    </row>
    <row r="58" spans="1:10" s="40" customFormat="1" ht="31.5" customHeight="1" x14ac:dyDescent="0.2">
      <c r="A58" s="21" t="s">
        <v>159</v>
      </c>
      <c r="B58" s="22" t="s">
        <v>160</v>
      </c>
      <c r="C58" s="38" t="s">
        <v>161</v>
      </c>
      <c r="D58" s="39" t="s">
        <v>162</v>
      </c>
      <c r="E58" s="25"/>
      <c r="F58" s="36"/>
      <c r="G58" s="30"/>
      <c r="H58" s="140"/>
      <c r="I58" s="149"/>
      <c r="J58" s="20"/>
    </row>
    <row r="59" spans="1:10" s="33" customFormat="1" ht="43.9" customHeight="1" x14ac:dyDescent="0.2">
      <c r="A59" s="21" t="s">
        <v>163</v>
      </c>
      <c r="B59" s="31" t="s">
        <v>26</v>
      </c>
      <c r="C59" s="41" t="s">
        <v>164</v>
      </c>
      <c r="D59" s="32"/>
      <c r="E59" s="25" t="s">
        <v>37</v>
      </c>
      <c r="F59" s="36">
        <v>7</v>
      </c>
      <c r="G59" s="27"/>
      <c r="H59" s="139">
        <f>ROUND(G59*F59,2)</f>
        <v>0</v>
      </c>
      <c r="I59" s="149"/>
      <c r="J59" s="20"/>
    </row>
    <row r="60" spans="1:10" s="33" customFormat="1" ht="43.9" customHeight="1" x14ac:dyDescent="0.2">
      <c r="A60" s="21" t="s">
        <v>165</v>
      </c>
      <c r="B60" s="31" t="s">
        <v>98</v>
      </c>
      <c r="C60" s="41" t="s">
        <v>166</v>
      </c>
      <c r="D60" s="32"/>
      <c r="E60" s="25" t="s">
        <v>37</v>
      </c>
      <c r="F60" s="36">
        <v>7</v>
      </c>
      <c r="G60" s="27"/>
      <c r="H60" s="139">
        <f>ROUND(G60*F60,2)</f>
        <v>0</v>
      </c>
      <c r="I60" s="149"/>
      <c r="J60" s="20"/>
    </row>
    <row r="61" spans="1:10" s="40" customFormat="1" ht="30" customHeight="1" x14ac:dyDescent="0.2">
      <c r="A61" s="21" t="s">
        <v>167</v>
      </c>
      <c r="B61" s="22" t="s">
        <v>168</v>
      </c>
      <c r="C61" s="42" t="s">
        <v>169</v>
      </c>
      <c r="D61" s="32" t="s">
        <v>146</v>
      </c>
      <c r="E61" s="25"/>
      <c r="F61" s="36"/>
      <c r="G61" s="30"/>
      <c r="H61" s="140"/>
      <c r="I61" s="149"/>
      <c r="J61" s="20"/>
    </row>
    <row r="62" spans="1:10" s="40" customFormat="1" ht="30" customHeight="1" x14ac:dyDescent="0.2">
      <c r="A62" s="21" t="s">
        <v>170</v>
      </c>
      <c r="B62" s="31" t="s">
        <v>26</v>
      </c>
      <c r="C62" s="42" t="s">
        <v>171</v>
      </c>
      <c r="D62" s="32"/>
      <c r="E62" s="25" t="s">
        <v>37</v>
      </c>
      <c r="F62" s="36">
        <v>1</v>
      </c>
      <c r="G62" s="27"/>
      <c r="H62" s="139">
        <f>ROUND(G62*F62,2)</f>
        <v>0</v>
      </c>
      <c r="I62" s="149"/>
      <c r="J62" s="20"/>
    </row>
    <row r="63" spans="1:10" s="40" customFormat="1" ht="30" customHeight="1" x14ac:dyDescent="0.2">
      <c r="A63" s="21" t="s">
        <v>172</v>
      </c>
      <c r="B63" s="22" t="s">
        <v>173</v>
      </c>
      <c r="C63" s="42" t="s">
        <v>174</v>
      </c>
      <c r="D63" s="32" t="s">
        <v>146</v>
      </c>
      <c r="E63" s="25"/>
      <c r="F63" s="36"/>
      <c r="G63" s="30"/>
      <c r="H63" s="140"/>
      <c r="I63" s="149"/>
      <c r="J63" s="20"/>
    </row>
    <row r="64" spans="1:10" s="33" customFormat="1" ht="29.25" customHeight="1" x14ac:dyDescent="0.2">
      <c r="A64" s="21" t="s">
        <v>175</v>
      </c>
      <c r="B64" s="37" t="s">
        <v>129</v>
      </c>
      <c r="C64" s="23" t="s">
        <v>176</v>
      </c>
      <c r="D64" s="32"/>
      <c r="E64" s="25" t="s">
        <v>37</v>
      </c>
      <c r="F64" s="36">
        <v>1</v>
      </c>
      <c r="G64" s="27"/>
      <c r="H64" s="139">
        <f t="shared" ref="H64:H69" si="1">ROUND(G64*F64,2)</f>
        <v>0</v>
      </c>
      <c r="I64" s="149"/>
      <c r="J64" s="20"/>
    </row>
    <row r="65" spans="1:10" s="33" customFormat="1" ht="23.25" customHeight="1" x14ac:dyDescent="0.2">
      <c r="A65" s="21" t="s">
        <v>177</v>
      </c>
      <c r="B65" s="37" t="s">
        <v>178</v>
      </c>
      <c r="C65" s="23" t="s">
        <v>179</v>
      </c>
      <c r="D65" s="32"/>
      <c r="E65" s="25" t="s">
        <v>37</v>
      </c>
      <c r="F65" s="36">
        <v>2</v>
      </c>
      <c r="G65" s="27"/>
      <c r="H65" s="139">
        <f t="shared" si="1"/>
        <v>0</v>
      </c>
      <c r="I65" s="149"/>
      <c r="J65" s="20"/>
    </row>
    <row r="66" spans="1:10" s="28" customFormat="1" ht="21.75" customHeight="1" x14ac:dyDescent="0.2">
      <c r="A66" s="21" t="s">
        <v>180</v>
      </c>
      <c r="B66" s="22" t="s">
        <v>181</v>
      </c>
      <c r="C66" s="23" t="s">
        <v>182</v>
      </c>
      <c r="D66" s="32" t="s">
        <v>146</v>
      </c>
      <c r="E66" s="25" t="s">
        <v>37</v>
      </c>
      <c r="F66" s="36">
        <v>6</v>
      </c>
      <c r="G66" s="27"/>
      <c r="H66" s="139">
        <f t="shared" si="1"/>
        <v>0</v>
      </c>
      <c r="I66" s="149"/>
      <c r="J66" s="20"/>
    </row>
    <row r="67" spans="1:10" s="28" customFormat="1" ht="23.25" customHeight="1" x14ac:dyDescent="0.2">
      <c r="A67" s="21" t="s">
        <v>183</v>
      </c>
      <c r="B67" s="22" t="s">
        <v>184</v>
      </c>
      <c r="C67" s="23" t="s">
        <v>185</v>
      </c>
      <c r="D67" s="32" t="s">
        <v>146</v>
      </c>
      <c r="E67" s="25" t="s">
        <v>37</v>
      </c>
      <c r="F67" s="36">
        <v>6</v>
      </c>
      <c r="G67" s="27"/>
      <c r="H67" s="139">
        <f t="shared" si="1"/>
        <v>0</v>
      </c>
      <c r="I67" s="149"/>
      <c r="J67" s="20"/>
    </row>
    <row r="68" spans="1:10" s="33" customFormat="1" ht="24.75" customHeight="1" x14ac:dyDescent="0.2">
      <c r="A68" s="21" t="s">
        <v>186</v>
      </c>
      <c r="B68" s="22" t="s">
        <v>187</v>
      </c>
      <c r="C68" s="23" t="s">
        <v>188</v>
      </c>
      <c r="D68" s="32" t="s">
        <v>146</v>
      </c>
      <c r="E68" s="25" t="s">
        <v>37</v>
      </c>
      <c r="F68" s="36">
        <v>6</v>
      </c>
      <c r="G68" s="27"/>
      <c r="H68" s="139">
        <f t="shared" si="1"/>
        <v>0</v>
      </c>
      <c r="I68" s="149"/>
      <c r="J68" s="20"/>
    </row>
    <row r="69" spans="1:10" s="33" customFormat="1" ht="30" customHeight="1" x14ac:dyDescent="0.2">
      <c r="A69" s="21"/>
      <c r="B69" s="22" t="s">
        <v>189</v>
      </c>
      <c r="C69" s="23" t="s">
        <v>190</v>
      </c>
      <c r="D69" s="32" t="s">
        <v>191</v>
      </c>
      <c r="E69" s="25" t="s">
        <v>50</v>
      </c>
      <c r="F69" s="36">
        <v>170</v>
      </c>
      <c r="G69" s="27"/>
      <c r="H69" s="139">
        <f t="shared" si="1"/>
        <v>0</v>
      </c>
      <c r="I69" s="149"/>
      <c r="J69" s="20"/>
    </row>
    <row r="70" spans="1:10" ht="36" customHeight="1" x14ac:dyDescent="0.2">
      <c r="A70" s="18"/>
      <c r="B70" s="108"/>
      <c r="C70" s="34" t="s">
        <v>192</v>
      </c>
      <c r="D70" s="102"/>
      <c r="E70" s="107"/>
      <c r="F70" s="103"/>
      <c r="G70" s="18"/>
      <c r="H70" s="18"/>
      <c r="I70" s="149"/>
      <c r="J70" s="20"/>
    </row>
    <row r="71" spans="1:10" s="33" customFormat="1" ht="43.9" customHeight="1" x14ac:dyDescent="0.2">
      <c r="A71" s="21" t="s">
        <v>193</v>
      </c>
      <c r="B71" s="22" t="s">
        <v>194</v>
      </c>
      <c r="C71" s="41" t="s">
        <v>195</v>
      </c>
      <c r="D71" s="39" t="s">
        <v>196</v>
      </c>
      <c r="E71" s="25" t="s">
        <v>37</v>
      </c>
      <c r="F71" s="36">
        <v>8</v>
      </c>
      <c r="G71" s="27"/>
      <c r="H71" s="139">
        <f>ROUND(G71*F71,2)</f>
        <v>0</v>
      </c>
      <c r="I71" s="149"/>
      <c r="J71" s="20"/>
    </row>
    <row r="72" spans="1:10" s="33" customFormat="1" ht="30" customHeight="1" x14ac:dyDescent="0.2">
      <c r="A72" s="21" t="s">
        <v>197</v>
      </c>
      <c r="B72" s="22" t="s">
        <v>198</v>
      </c>
      <c r="C72" s="23" t="s">
        <v>199</v>
      </c>
      <c r="D72" s="32" t="s">
        <v>146</v>
      </c>
      <c r="E72" s="25"/>
      <c r="F72" s="36"/>
      <c r="G72" s="43"/>
      <c r="H72" s="140"/>
      <c r="I72" s="149"/>
      <c r="J72" s="20"/>
    </row>
    <row r="73" spans="1:10" s="33" customFormat="1" ht="30" customHeight="1" x14ac:dyDescent="0.2">
      <c r="A73" s="21" t="s">
        <v>200</v>
      </c>
      <c r="B73" s="31" t="s">
        <v>26</v>
      </c>
      <c r="C73" s="23" t="s">
        <v>201</v>
      </c>
      <c r="D73" s="32"/>
      <c r="E73" s="25" t="s">
        <v>202</v>
      </c>
      <c r="F73" s="44">
        <v>1</v>
      </c>
      <c r="G73" s="27"/>
      <c r="H73" s="139">
        <f>ROUND(G73*F73,2)</f>
        <v>0</v>
      </c>
      <c r="I73" s="149"/>
      <c r="J73" s="20"/>
    </row>
    <row r="74" spans="1:10" s="33" customFormat="1" ht="30" customHeight="1" x14ac:dyDescent="0.2">
      <c r="A74" s="21" t="s">
        <v>203</v>
      </c>
      <c r="B74" s="31" t="s">
        <v>98</v>
      </c>
      <c r="C74" s="23" t="s">
        <v>204</v>
      </c>
      <c r="D74" s="32"/>
      <c r="E74" s="25" t="s">
        <v>202</v>
      </c>
      <c r="F74" s="44">
        <v>1</v>
      </c>
      <c r="G74" s="27"/>
      <c r="H74" s="139">
        <f>ROUND(G74*F74,2)</f>
        <v>0</v>
      </c>
      <c r="I74" s="149"/>
      <c r="J74" s="20"/>
    </row>
    <row r="75" spans="1:10" s="28" customFormat="1" ht="30" customHeight="1" x14ac:dyDescent="0.2">
      <c r="A75" s="21" t="s">
        <v>205</v>
      </c>
      <c r="B75" s="22" t="s">
        <v>206</v>
      </c>
      <c r="C75" s="41" t="s">
        <v>207</v>
      </c>
      <c r="D75" s="39" t="s">
        <v>196</v>
      </c>
      <c r="E75" s="25"/>
      <c r="F75" s="36"/>
      <c r="G75" s="30"/>
      <c r="H75" s="140"/>
      <c r="I75" s="149"/>
      <c r="J75" s="20"/>
    </row>
    <row r="76" spans="1:10" s="33" customFormat="1" ht="30" customHeight="1" x14ac:dyDescent="0.2">
      <c r="A76" s="21" t="s">
        <v>208</v>
      </c>
      <c r="B76" s="31" t="s">
        <v>26</v>
      </c>
      <c r="C76" s="23" t="s">
        <v>209</v>
      </c>
      <c r="D76" s="32"/>
      <c r="E76" s="25" t="s">
        <v>37</v>
      </c>
      <c r="F76" s="36">
        <v>2</v>
      </c>
      <c r="G76" s="27"/>
      <c r="H76" s="139">
        <f t="shared" ref="H76:H82" si="2">ROUND(G76*F76,2)</f>
        <v>0</v>
      </c>
      <c r="I76" s="149"/>
      <c r="J76" s="20"/>
    </row>
    <row r="77" spans="1:10" s="33" customFormat="1" ht="30" customHeight="1" x14ac:dyDescent="0.2">
      <c r="A77" s="21" t="s">
        <v>210</v>
      </c>
      <c r="B77" s="31" t="s">
        <v>98</v>
      </c>
      <c r="C77" s="23" t="s">
        <v>211</v>
      </c>
      <c r="D77" s="32"/>
      <c r="E77" s="25" t="s">
        <v>37</v>
      </c>
      <c r="F77" s="36">
        <v>2</v>
      </c>
      <c r="G77" s="27"/>
      <c r="H77" s="139">
        <f t="shared" si="2"/>
        <v>0</v>
      </c>
      <c r="I77" s="149"/>
      <c r="J77" s="20"/>
    </row>
    <row r="78" spans="1:10" s="33" customFormat="1" ht="30" customHeight="1" x14ac:dyDescent="0.2">
      <c r="A78" s="21" t="s">
        <v>212</v>
      </c>
      <c r="B78" s="31" t="s">
        <v>106</v>
      </c>
      <c r="C78" s="23" t="s">
        <v>213</v>
      </c>
      <c r="D78" s="32"/>
      <c r="E78" s="25" t="s">
        <v>37</v>
      </c>
      <c r="F78" s="36">
        <v>2</v>
      </c>
      <c r="G78" s="27"/>
      <c r="H78" s="139">
        <f t="shared" si="2"/>
        <v>0</v>
      </c>
      <c r="I78" s="149"/>
      <c r="J78" s="20"/>
    </row>
    <row r="79" spans="1:10" s="28" customFormat="1" ht="30" customHeight="1" x14ac:dyDescent="0.2">
      <c r="A79" s="21" t="s">
        <v>214</v>
      </c>
      <c r="B79" s="22" t="s">
        <v>215</v>
      </c>
      <c r="C79" s="23" t="s">
        <v>216</v>
      </c>
      <c r="D79" s="39" t="s">
        <v>196</v>
      </c>
      <c r="E79" s="25" t="s">
        <v>37</v>
      </c>
      <c r="F79" s="36">
        <v>15</v>
      </c>
      <c r="G79" s="27"/>
      <c r="H79" s="139">
        <f t="shared" si="2"/>
        <v>0</v>
      </c>
      <c r="I79" s="149"/>
      <c r="J79" s="20"/>
    </row>
    <row r="80" spans="1:10" s="28" customFormat="1" ht="30" customHeight="1" x14ac:dyDescent="0.2">
      <c r="A80" s="21" t="s">
        <v>217</v>
      </c>
      <c r="B80" s="22" t="s">
        <v>218</v>
      </c>
      <c r="C80" s="23" t="s">
        <v>219</v>
      </c>
      <c r="D80" s="39" t="s">
        <v>196</v>
      </c>
      <c r="E80" s="25" t="s">
        <v>37</v>
      </c>
      <c r="F80" s="36">
        <v>5</v>
      </c>
      <c r="G80" s="27"/>
      <c r="H80" s="139">
        <f t="shared" si="2"/>
        <v>0</v>
      </c>
      <c r="I80" s="149"/>
      <c r="J80" s="20"/>
    </row>
    <row r="81" spans="1:10" s="33" customFormat="1" ht="30" customHeight="1" x14ac:dyDescent="0.2">
      <c r="A81" s="21" t="s">
        <v>220</v>
      </c>
      <c r="B81" s="22" t="s">
        <v>221</v>
      </c>
      <c r="C81" s="23" t="s">
        <v>222</v>
      </c>
      <c r="D81" s="39" t="s">
        <v>196</v>
      </c>
      <c r="E81" s="25" t="s">
        <v>37</v>
      </c>
      <c r="F81" s="36">
        <v>5</v>
      </c>
      <c r="G81" s="27"/>
      <c r="H81" s="139">
        <f t="shared" si="2"/>
        <v>0</v>
      </c>
      <c r="I81" s="149"/>
      <c r="J81" s="20"/>
    </row>
    <row r="82" spans="1:10" s="33" customFormat="1" ht="30" customHeight="1" x14ac:dyDescent="0.2">
      <c r="A82" s="45" t="s">
        <v>223</v>
      </c>
      <c r="B82" s="46" t="s">
        <v>224</v>
      </c>
      <c r="C82" s="41" t="s">
        <v>225</v>
      </c>
      <c r="D82" s="39" t="s">
        <v>196</v>
      </c>
      <c r="E82" s="47" t="s">
        <v>37</v>
      </c>
      <c r="F82" s="48">
        <v>5</v>
      </c>
      <c r="G82" s="49"/>
      <c r="H82" s="141">
        <f t="shared" si="2"/>
        <v>0</v>
      </c>
      <c r="I82" s="149"/>
      <c r="J82" s="20"/>
    </row>
    <row r="83" spans="1:10" ht="30" customHeight="1" thickBot="1" x14ac:dyDescent="0.25">
      <c r="A83" s="50"/>
      <c r="B83" s="109" t="str">
        <f>B6</f>
        <v>A</v>
      </c>
      <c r="C83" s="160" t="str">
        <f>C6</f>
        <v>JAMES AVENUE ROADWORKS</v>
      </c>
      <c r="D83" s="161"/>
      <c r="E83" s="161"/>
      <c r="F83" s="162"/>
      <c r="G83" s="50" t="s">
        <v>226</v>
      </c>
      <c r="H83" s="142">
        <f>SUM(H6:H82)</f>
        <v>0</v>
      </c>
      <c r="I83" s="149"/>
      <c r="J83" s="20"/>
    </row>
    <row r="84" spans="1:10" s="17" customFormat="1" ht="30" customHeight="1" thickTop="1" x14ac:dyDescent="0.2">
      <c r="A84" s="14"/>
      <c r="B84" s="100" t="s">
        <v>227</v>
      </c>
      <c r="C84" s="163" t="s">
        <v>228</v>
      </c>
      <c r="D84" s="164"/>
      <c r="E84" s="164"/>
      <c r="F84" s="165"/>
      <c r="G84" s="14"/>
      <c r="H84" s="14"/>
      <c r="I84" s="149"/>
      <c r="J84" s="20"/>
    </row>
    <row r="85" spans="1:10" s="54" customFormat="1" ht="30" customHeight="1" x14ac:dyDescent="0.2">
      <c r="A85" s="51"/>
      <c r="B85" s="110"/>
      <c r="C85" s="52" t="s">
        <v>229</v>
      </c>
      <c r="D85" s="111"/>
      <c r="E85" s="112"/>
      <c r="F85" s="113"/>
      <c r="G85" s="53"/>
      <c r="H85" s="53"/>
      <c r="I85" s="149"/>
      <c r="J85" s="20"/>
    </row>
    <row r="86" spans="1:10" s="54" customFormat="1" ht="30" customHeight="1" x14ac:dyDescent="0.2">
      <c r="A86" s="51"/>
      <c r="B86" s="55" t="s">
        <v>230</v>
      </c>
      <c r="C86" s="56" t="s">
        <v>231</v>
      </c>
      <c r="D86" s="57" t="s">
        <v>232</v>
      </c>
      <c r="E86" s="58" t="s">
        <v>233</v>
      </c>
      <c r="F86" s="59">
        <v>1</v>
      </c>
      <c r="G86" s="60"/>
      <c r="H86" s="139">
        <f>ROUND(G86*F86,2)</f>
        <v>0</v>
      </c>
      <c r="I86" s="149"/>
      <c r="J86" s="20"/>
    </row>
    <row r="87" spans="1:10" s="54" customFormat="1" ht="30" customHeight="1" x14ac:dyDescent="0.2">
      <c r="A87" s="53"/>
      <c r="B87" s="110"/>
      <c r="C87" s="52" t="s">
        <v>234</v>
      </c>
      <c r="D87" s="111"/>
      <c r="E87" s="112"/>
      <c r="F87" s="113"/>
      <c r="G87" s="53"/>
      <c r="H87" s="53"/>
      <c r="I87" s="149"/>
      <c r="J87" s="20"/>
    </row>
    <row r="88" spans="1:10" s="54" customFormat="1" ht="30" customHeight="1" x14ac:dyDescent="0.2">
      <c r="A88" s="61"/>
      <c r="B88" s="55" t="s">
        <v>235</v>
      </c>
      <c r="C88" s="62" t="s">
        <v>236</v>
      </c>
      <c r="D88" s="57" t="s">
        <v>237</v>
      </c>
      <c r="E88" s="58" t="s">
        <v>37</v>
      </c>
      <c r="F88" s="59">
        <v>11</v>
      </c>
      <c r="G88" s="60"/>
      <c r="H88" s="139">
        <f t="shared" ref="H88:H94" si="3">ROUND(G88*F88,2)</f>
        <v>0</v>
      </c>
      <c r="I88" s="149"/>
      <c r="J88" s="20"/>
    </row>
    <row r="89" spans="1:10" s="54" customFormat="1" ht="30" customHeight="1" x14ac:dyDescent="0.2">
      <c r="A89" s="61"/>
      <c r="B89" s="55" t="s">
        <v>238</v>
      </c>
      <c r="C89" s="62" t="s">
        <v>239</v>
      </c>
      <c r="D89" s="57" t="s">
        <v>237</v>
      </c>
      <c r="E89" s="58" t="s">
        <v>37</v>
      </c>
      <c r="F89" s="59">
        <v>1</v>
      </c>
      <c r="G89" s="60"/>
      <c r="H89" s="139">
        <f t="shared" si="3"/>
        <v>0</v>
      </c>
      <c r="I89" s="149"/>
      <c r="J89" s="20"/>
    </row>
    <row r="90" spans="1:10" s="54" customFormat="1" ht="30" customHeight="1" x14ac:dyDescent="0.2">
      <c r="A90" s="61"/>
      <c r="B90" s="55" t="s">
        <v>240</v>
      </c>
      <c r="C90" s="62" t="s">
        <v>241</v>
      </c>
      <c r="D90" s="57" t="s">
        <v>237</v>
      </c>
      <c r="E90" s="58" t="s">
        <v>37</v>
      </c>
      <c r="F90" s="59">
        <v>1</v>
      </c>
      <c r="G90" s="60"/>
      <c r="H90" s="139">
        <f t="shared" si="3"/>
        <v>0</v>
      </c>
      <c r="I90" s="149"/>
      <c r="J90" s="20"/>
    </row>
    <row r="91" spans="1:10" s="54" customFormat="1" ht="30" customHeight="1" x14ac:dyDescent="0.2">
      <c r="A91" s="61"/>
      <c r="B91" s="55" t="s">
        <v>242</v>
      </c>
      <c r="C91" s="62" t="s">
        <v>243</v>
      </c>
      <c r="D91" s="57" t="s">
        <v>237</v>
      </c>
      <c r="E91" s="58" t="s">
        <v>37</v>
      </c>
      <c r="F91" s="59">
        <v>1</v>
      </c>
      <c r="G91" s="60"/>
      <c r="H91" s="139">
        <f t="shared" si="3"/>
        <v>0</v>
      </c>
      <c r="I91" s="149"/>
      <c r="J91" s="20"/>
    </row>
    <row r="92" spans="1:10" s="54" customFormat="1" ht="30" customHeight="1" x14ac:dyDescent="0.2">
      <c r="A92" s="61"/>
      <c r="B92" s="55" t="s">
        <v>244</v>
      </c>
      <c r="C92" s="62" t="s">
        <v>245</v>
      </c>
      <c r="D92" s="57" t="s">
        <v>237</v>
      </c>
      <c r="E92" s="58" t="s">
        <v>37</v>
      </c>
      <c r="F92" s="59">
        <v>1</v>
      </c>
      <c r="G92" s="60"/>
      <c r="H92" s="139">
        <f t="shared" si="3"/>
        <v>0</v>
      </c>
      <c r="I92" s="149"/>
      <c r="J92" s="20"/>
    </row>
    <row r="93" spans="1:10" s="54" customFormat="1" ht="30" customHeight="1" x14ac:dyDescent="0.2">
      <c r="A93" s="61"/>
      <c r="B93" s="55" t="s">
        <v>246</v>
      </c>
      <c r="C93" s="62" t="s">
        <v>247</v>
      </c>
      <c r="D93" s="57" t="s">
        <v>237</v>
      </c>
      <c r="E93" s="58" t="s">
        <v>37</v>
      </c>
      <c r="F93" s="59">
        <v>1</v>
      </c>
      <c r="G93" s="60"/>
      <c r="H93" s="139">
        <f t="shared" si="3"/>
        <v>0</v>
      </c>
      <c r="I93" s="149"/>
      <c r="J93" s="20"/>
    </row>
    <row r="94" spans="1:10" s="54" customFormat="1" ht="30" customHeight="1" x14ac:dyDescent="0.2">
      <c r="A94" s="61"/>
      <c r="B94" s="55" t="s">
        <v>248</v>
      </c>
      <c r="C94" s="56" t="s">
        <v>249</v>
      </c>
      <c r="D94" s="57" t="s">
        <v>250</v>
      </c>
      <c r="E94" s="58" t="s">
        <v>37</v>
      </c>
      <c r="F94" s="59">
        <v>22</v>
      </c>
      <c r="G94" s="60"/>
      <c r="H94" s="139">
        <f t="shared" si="3"/>
        <v>0</v>
      </c>
      <c r="I94" s="149"/>
      <c r="J94" s="20"/>
    </row>
    <row r="95" spans="1:10" s="54" customFormat="1" ht="29.1" customHeight="1" x14ac:dyDescent="0.2">
      <c r="A95" s="53"/>
      <c r="B95" s="110"/>
      <c r="C95" s="52" t="s">
        <v>251</v>
      </c>
      <c r="D95" s="111"/>
      <c r="E95" s="112"/>
      <c r="F95" s="113"/>
      <c r="G95" s="53"/>
      <c r="H95" s="53"/>
      <c r="I95" s="149"/>
      <c r="J95" s="20"/>
    </row>
    <row r="96" spans="1:10" s="54" customFormat="1" ht="30" customHeight="1" x14ac:dyDescent="0.2">
      <c r="A96" s="61"/>
      <c r="B96" s="55" t="s">
        <v>252</v>
      </c>
      <c r="C96" s="56" t="s">
        <v>253</v>
      </c>
      <c r="D96" s="57" t="s">
        <v>250</v>
      </c>
      <c r="E96" s="58" t="s">
        <v>254</v>
      </c>
      <c r="F96" s="59">
        <v>63</v>
      </c>
      <c r="G96" s="60"/>
      <c r="H96" s="139">
        <f>ROUND(G96*F96,2)</f>
        <v>0</v>
      </c>
      <c r="I96" s="149"/>
      <c r="J96" s="20"/>
    </row>
    <row r="97" spans="1:10" s="54" customFormat="1" ht="30" customHeight="1" x14ac:dyDescent="0.2">
      <c r="A97" s="51"/>
      <c r="B97" s="110"/>
      <c r="C97" s="52" t="s">
        <v>255</v>
      </c>
      <c r="D97" s="111"/>
      <c r="E97" s="112"/>
      <c r="F97" s="113"/>
      <c r="G97" s="53"/>
      <c r="H97" s="53"/>
      <c r="I97" s="149"/>
      <c r="J97" s="20"/>
    </row>
    <row r="98" spans="1:10" s="54" customFormat="1" ht="30" customHeight="1" x14ac:dyDescent="0.2">
      <c r="A98" s="51"/>
      <c r="B98" s="55" t="s">
        <v>256</v>
      </c>
      <c r="C98" s="56" t="s">
        <v>257</v>
      </c>
      <c r="D98" s="57" t="s">
        <v>258</v>
      </c>
      <c r="E98" s="58" t="s">
        <v>259</v>
      </c>
      <c r="F98" s="59">
        <v>172</v>
      </c>
      <c r="G98" s="60"/>
      <c r="H98" s="139">
        <f>ROUND(G98*F98,2)</f>
        <v>0</v>
      </c>
      <c r="I98" s="149"/>
      <c r="J98" s="20"/>
    </row>
    <row r="99" spans="1:10" ht="36" customHeight="1" x14ac:dyDescent="0.2">
      <c r="A99" s="53"/>
      <c r="B99" s="110"/>
      <c r="C99" s="52" t="s">
        <v>260</v>
      </c>
      <c r="D99" s="111"/>
      <c r="E99" s="112"/>
      <c r="F99" s="113"/>
      <c r="G99" s="53"/>
      <c r="H99" s="53"/>
      <c r="I99" s="149"/>
      <c r="J99" s="20"/>
    </row>
    <row r="100" spans="1:10" s="54" customFormat="1" ht="30" customHeight="1" x14ac:dyDescent="0.2">
      <c r="A100" s="61"/>
      <c r="B100" s="55" t="s">
        <v>261</v>
      </c>
      <c r="C100" s="56" t="s">
        <v>262</v>
      </c>
      <c r="D100" s="57" t="s">
        <v>263</v>
      </c>
      <c r="E100" s="58" t="s">
        <v>42</v>
      </c>
      <c r="F100" s="59">
        <v>91</v>
      </c>
      <c r="G100" s="60"/>
      <c r="H100" s="139">
        <f t="shared" ref="H100:H108" si="4">ROUND(G100*F100,2)</f>
        <v>0</v>
      </c>
      <c r="I100" s="149"/>
      <c r="J100" s="20"/>
    </row>
    <row r="101" spans="1:10" s="54" customFormat="1" ht="30" customHeight="1" x14ac:dyDescent="0.2">
      <c r="A101" s="61"/>
      <c r="B101" s="55" t="s">
        <v>264</v>
      </c>
      <c r="C101" s="56" t="s">
        <v>265</v>
      </c>
      <c r="D101" s="57" t="s">
        <v>263</v>
      </c>
      <c r="E101" s="58" t="s">
        <v>42</v>
      </c>
      <c r="F101" s="59">
        <v>16</v>
      </c>
      <c r="G101" s="60"/>
      <c r="H101" s="139">
        <f>ROUND(G101*F101,2)</f>
        <v>0</v>
      </c>
      <c r="I101" s="149"/>
      <c r="J101" s="20"/>
    </row>
    <row r="102" spans="1:10" s="54" customFormat="1" ht="30" customHeight="1" x14ac:dyDescent="0.2">
      <c r="A102" s="61"/>
      <c r="B102" s="55" t="s">
        <v>266</v>
      </c>
      <c r="C102" s="56" t="s">
        <v>267</v>
      </c>
      <c r="D102" s="57" t="s">
        <v>263</v>
      </c>
      <c r="E102" s="58" t="s">
        <v>42</v>
      </c>
      <c r="F102" s="59">
        <v>50</v>
      </c>
      <c r="G102" s="60"/>
      <c r="H102" s="139">
        <f>ROUND(G102*F102,2)</f>
        <v>0</v>
      </c>
      <c r="I102" s="149"/>
      <c r="J102" s="20"/>
    </row>
    <row r="103" spans="1:10" s="54" customFormat="1" ht="30" customHeight="1" x14ac:dyDescent="0.2">
      <c r="A103" s="61"/>
      <c r="B103" s="55" t="s">
        <v>268</v>
      </c>
      <c r="C103" s="56" t="s">
        <v>269</v>
      </c>
      <c r="D103" s="57" t="s">
        <v>263</v>
      </c>
      <c r="E103" s="58" t="s">
        <v>42</v>
      </c>
      <c r="F103" s="59">
        <v>62</v>
      </c>
      <c r="G103" s="60"/>
      <c r="H103" s="139">
        <f>ROUND(G103*F103,2)</f>
        <v>0</v>
      </c>
      <c r="I103" s="149"/>
      <c r="J103" s="20"/>
    </row>
    <row r="104" spans="1:10" s="54" customFormat="1" ht="30" customHeight="1" x14ac:dyDescent="0.2">
      <c r="A104" s="61"/>
      <c r="B104" s="55" t="s">
        <v>270</v>
      </c>
      <c r="C104" s="56" t="s">
        <v>271</v>
      </c>
      <c r="D104" s="57" t="s">
        <v>263</v>
      </c>
      <c r="E104" s="58" t="s">
        <v>42</v>
      </c>
      <c r="F104" s="59">
        <v>88</v>
      </c>
      <c r="G104" s="60"/>
      <c r="H104" s="139">
        <f t="shared" si="4"/>
        <v>0</v>
      </c>
      <c r="I104" s="149"/>
      <c r="J104" s="20"/>
    </row>
    <row r="105" spans="1:10" s="54" customFormat="1" ht="30" customHeight="1" x14ac:dyDescent="0.2">
      <c r="A105" s="61"/>
      <c r="B105" s="55" t="s">
        <v>272</v>
      </c>
      <c r="C105" s="56" t="s">
        <v>273</v>
      </c>
      <c r="D105" s="57" t="s">
        <v>263</v>
      </c>
      <c r="E105" s="58" t="s">
        <v>42</v>
      </c>
      <c r="F105" s="59">
        <v>37</v>
      </c>
      <c r="G105" s="60"/>
      <c r="H105" s="139">
        <f t="shared" si="4"/>
        <v>0</v>
      </c>
      <c r="I105" s="149"/>
      <c r="J105" s="20"/>
    </row>
    <row r="106" spans="1:10" s="54" customFormat="1" ht="30" customHeight="1" x14ac:dyDescent="0.2">
      <c r="A106" s="61"/>
      <c r="B106" s="55" t="s">
        <v>274</v>
      </c>
      <c r="C106" s="56" t="s">
        <v>275</v>
      </c>
      <c r="D106" s="57" t="s">
        <v>263</v>
      </c>
      <c r="E106" s="58" t="s">
        <v>42</v>
      </c>
      <c r="F106" s="59">
        <v>8</v>
      </c>
      <c r="G106" s="60"/>
      <c r="H106" s="139">
        <f t="shared" si="4"/>
        <v>0</v>
      </c>
      <c r="I106" s="149"/>
      <c r="J106" s="20"/>
    </row>
    <row r="107" spans="1:10" s="54" customFormat="1" ht="30" customHeight="1" x14ac:dyDescent="0.2">
      <c r="A107" s="61"/>
      <c r="B107" s="55" t="s">
        <v>276</v>
      </c>
      <c r="C107" s="63" t="s">
        <v>277</v>
      </c>
      <c r="D107" s="57" t="s">
        <v>263</v>
      </c>
      <c r="E107" s="58" t="s">
        <v>42</v>
      </c>
      <c r="F107" s="59">
        <v>35</v>
      </c>
      <c r="G107" s="60"/>
      <c r="H107" s="139">
        <f>ROUND(G107*F107,2)</f>
        <v>0</v>
      </c>
      <c r="I107" s="149"/>
      <c r="J107" s="20"/>
    </row>
    <row r="108" spans="1:10" s="54" customFormat="1" ht="30" customHeight="1" x14ac:dyDescent="0.2">
      <c r="A108" s="61"/>
      <c r="B108" s="64" t="s">
        <v>278</v>
      </c>
      <c r="C108" s="56" t="s">
        <v>279</v>
      </c>
      <c r="D108" s="57" t="s">
        <v>263</v>
      </c>
      <c r="E108" s="58" t="s">
        <v>42</v>
      </c>
      <c r="F108" s="59">
        <v>160</v>
      </c>
      <c r="G108" s="60"/>
      <c r="H108" s="139">
        <f t="shared" si="4"/>
        <v>0</v>
      </c>
      <c r="I108" s="149"/>
      <c r="J108" s="20"/>
    </row>
    <row r="109" spans="1:10" ht="30" customHeight="1" x14ac:dyDescent="0.2">
      <c r="A109" s="53"/>
      <c r="B109" s="110"/>
      <c r="C109" s="52" t="s">
        <v>280</v>
      </c>
      <c r="D109" s="111"/>
      <c r="E109" s="112"/>
      <c r="F109" s="113"/>
      <c r="G109" s="53"/>
      <c r="H109" s="53"/>
      <c r="I109" s="149"/>
      <c r="J109" s="20"/>
    </row>
    <row r="110" spans="1:10" ht="30" customHeight="1" x14ac:dyDescent="0.2">
      <c r="A110" s="65"/>
      <c r="B110" s="55" t="s">
        <v>281</v>
      </c>
      <c r="C110" s="56" t="s">
        <v>282</v>
      </c>
      <c r="D110" s="57" t="s">
        <v>283</v>
      </c>
      <c r="E110" s="58" t="s">
        <v>284</v>
      </c>
      <c r="F110" s="59">
        <v>1</v>
      </c>
      <c r="G110" s="60"/>
      <c r="H110" s="139">
        <f t="shared" ref="H110:H120" si="5">ROUND(G110*F110,2)</f>
        <v>0</v>
      </c>
      <c r="I110" s="149"/>
      <c r="J110" s="20"/>
    </row>
    <row r="111" spans="1:10" ht="30" customHeight="1" x14ac:dyDescent="0.2">
      <c r="A111" s="65"/>
      <c r="B111" s="55" t="s">
        <v>285</v>
      </c>
      <c r="C111" s="56" t="s">
        <v>286</v>
      </c>
      <c r="D111" s="57" t="s">
        <v>287</v>
      </c>
      <c r="E111" s="58" t="s">
        <v>284</v>
      </c>
      <c r="F111" s="59">
        <v>1</v>
      </c>
      <c r="G111" s="60"/>
      <c r="H111" s="139">
        <f t="shared" si="5"/>
        <v>0</v>
      </c>
      <c r="I111" s="149"/>
      <c r="J111" s="20"/>
    </row>
    <row r="112" spans="1:10" ht="30" customHeight="1" x14ac:dyDescent="0.2">
      <c r="A112" s="65"/>
      <c r="B112" s="55" t="s">
        <v>288</v>
      </c>
      <c r="C112" s="56" t="s">
        <v>289</v>
      </c>
      <c r="D112" s="57" t="s">
        <v>287</v>
      </c>
      <c r="E112" s="58" t="s">
        <v>284</v>
      </c>
      <c r="F112" s="59">
        <v>1</v>
      </c>
      <c r="G112" s="60"/>
      <c r="H112" s="139">
        <f>ROUND(G112*F112,2)</f>
        <v>0</v>
      </c>
      <c r="I112" s="149"/>
      <c r="J112" s="20"/>
    </row>
    <row r="113" spans="1:10" ht="30" customHeight="1" x14ac:dyDescent="0.2">
      <c r="A113" s="65"/>
      <c r="B113" s="55" t="s">
        <v>290</v>
      </c>
      <c r="C113" s="56" t="s">
        <v>291</v>
      </c>
      <c r="D113" s="57" t="s">
        <v>292</v>
      </c>
      <c r="E113" s="58" t="s">
        <v>50</v>
      </c>
      <c r="F113" s="59">
        <v>62</v>
      </c>
      <c r="G113" s="60"/>
      <c r="H113" s="139">
        <f t="shared" si="5"/>
        <v>0</v>
      </c>
      <c r="I113" s="149"/>
      <c r="J113" s="20"/>
    </row>
    <row r="114" spans="1:10" ht="30" customHeight="1" x14ac:dyDescent="0.2">
      <c r="A114" s="65"/>
      <c r="B114" s="55" t="s">
        <v>293</v>
      </c>
      <c r="C114" s="56" t="s">
        <v>294</v>
      </c>
      <c r="D114" s="57" t="s">
        <v>292</v>
      </c>
      <c r="E114" s="58" t="s">
        <v>50</v>
      </c>
      <c r="F114" s="59">
        <v>41</v>
      </c>
      <c r="G114" s="60"/>
      <c r="H114" s="139">
        <f t="shared" si="5"/>
        <v>0</v>
      </c>
      <c r="I114" s="149"/>
      <c r="J114" s="20"/>
    </row>
    <row r="115" spans="1:10" s="54" customFormat="1" ht="30" customHeight="1" x14ac:dyDescent="0.2">
      <c r="A115" s="61"/>
      <c r="B115" s="55" t="s">
        <v>295</v>
      </c>
      <c r="C115" s="56" t="s">
        <v>296</v>
      </c>
      <c r="D115" s="57" t="s">
        <v>297</v>
      </c>
      <c r="E115" s="58" t="s">
        <v>37</v>
      </c>
      <c r="F115" s="59">
        <v>2</v>
      </c>
      <c r="G115" s="60"/>
      <c r="H115" s="139">
        <f>ROUND(G115*F115,2)</f>
        <v>0</v>
      </c>
      <c r="I115" s="149"/>
      <c r="J115" s="20"/>
    </row>
    <row r="116" spans="1:10" s="54" customFormat="1" ht="30" customHeight="1" x14ac:dyDescent="0.2">
      <c r="A116" s="61"/>
      <c r="B116" s="55" t="s">
        <v>298</v>
      </c>
      <c r="C116" s="56" t="s">
        <v>299</v>
      </c>
      <c r="D116" s="57" t="s">
        <v>250</v>
      </c>
      <c r="E116" s="58" t="s">
        <v>37</v>
      </c>
      <c r="F116" s="59">
        <v>15</v>
      </c>
      <c r="G116" s="60"/>
      <c r="H116" s="139">
        <f t="shared" si="5"/>
        <v>0</v>
      </c>
      <c r="I116" s="149"/>
      <c r="J116" s="20"/>
    </row>
    <row r="117" spans="1:10" s="54" customFormat="1" ht="30" customHeight="1" x14ac:dyDescent="0.2">
      <c r="A117" s="61"/>
      <c r="B117" s="55" t="s">
        <v>300</v>
      </c>
      <c r="C117" s="56" t="s">
        <v>301</v>
      </c>
      <c r="D117" s="57" t="s">
        <v>250</v>
      </c>
      <c r="E117" s="58" t="s">
        <v>37</v>
      </c>
      <c r="F117" s="59">
        <v>15</v>
      </c>
      <c r="G117" s="60"/>
      <c r="H117" s="139">
        <f t="shared" si="5"/>
        <v>0</v>
      </c>
      <c r="I117" s="149"/>
      <c r="J117" s="20"/>
    </row>
    <row r="118" spans="1:10" s="54" customFormat="1" ht="30" customHeight="1" x14ac:dyDescent="0.2">
      <c r="A118" s="61"/>
      <c r="B118" s="55" t="s">
        <v>302</v>
      </c>
      <c r="C118" s="56" t="s">
        <v>303</v>
      </c>
      <c r="D118" s="57" t="s">
        <v>304</v>
      </c>
      <c r="E118" s="58" t="s">
        <v>37</v>
      </c>
      <c r="F118" s="59">
        <v>2</v>
      </c>
      <c r="G118" s="60"/>
      <c r="H118" s="139">
        <f t="shared" si="5"/>
        <v>0</v>
      </c>
      <c r="I118" s="149"/>
      <c r="J118" s="20"/>
    </row>
    <row r="119" spans="1:10" s="54" customFormat="1" ht="30" customHeight="1" x14ac:dyDescent="0.2">
      <c r="A119" s="61"/>
      <c r="B119" s="55" t="s">
        <v>305</v>
      </c>
      <c r="C119" s="56" t="s">
        <v>306</v>
      </c>
      <c r="D119" s="57" t="s">
        <v>304</v>
      </c>
      <c r="E119" s="58" t="s">
        <v>37</v>
      </c>
      <c r="F119" s="59">
        <v>2</v>
      </c>
      <c r="G119" s="60"/>
      <c r="H119" s="139">
        <f t="shared" si="5"/>
        <v>0</v>
      </c>
      <c r="I119" s="149"/>
      <c r="J119" s="20"/>
    </row>
    <row r="120" spans="1:10" s="54" customFormat="1" ht="30" customHeight="1" x14ac:dyDescent="0.2">
      <c r="A120" s="61"/>
      <c r="B120" s="55" t="s">
        <v>307</v>
      </c>
      <c r="C120" s="56" t="s">
        <v>308</v>
      </c>
      <c r="D120" s="57" t="s">
        <v>304</v>
      </c>
      <c r="E120" s="58" t="s">
        <v>37</v>
      </c>
      <c r="F120" s="59">
        <v>4</v>
      </c>
      <c r="G120" s="60"/>
      <c r="H120" s="139">
        <f t="shared" si="5"/>
        <v>0</v>
      </c>
      <c r="I120" s="149"/>
      <c r="J120" s="20"/>
    </row>
    <row r="121" spans="1:10" ht="36" customHeight="1" x14ac:dyDescent="0.2">
      <c r="A121" s="53"/>
      <c r="B121" s="114"/>
      <c r="C121" s="52" t="s">
        <v>309</v>
      </c>
      <c r="D121" s="111"/>
      <c r="E121" s="112"/>
      <c r="F121" s="113"/>
      <c r="G121" s="53"/>
      <c r="H121" s="53"/>
      <c r="I121" s="149"/>
      <c r="J121" s="20"/>
    </row>
    <row r="122" spans="1:10" s="54" customFormat="1" ht="30" customHeight="1" x14ac:dyDescent="0.2">
      <c r="A122" s="61"/>
      <c r="B122" s="55" t="s">
        <v>310</v>
      </c>
      <c r="C122" s="66" t="s">
        <v>311</v>
      </c>
      <c r="D122" s="57" t="s">
        <v>312</v>
      </c>
      <c r="E122" s="58" t="s">
        <v>254</v>
      </c>
      <c r="F122" s="59">
        <v>223</v>
      </c>
      <c r="G122" s="60"/>
      <c r="H122" s="139">
        <f t="shared" ref="H122:H128" si="6">ROUND(G122*F122,2)</f>
        <v>0</v>
      </c>
      <c r="I122" s="149"/>
      <c r="J122" s="20"/>
    </row>
    <row r="123" spans="1:10" s="54" customFormat="1" ht="30" customHeight="1" x14ac:dyDescent="0.2">
      <c r="A123" s="61"/>
      <c r="B123" s="55" t="s">
        <v>313</v>
      </c>
      <c r="C123" s="66" t="s">
        <v>314</v>
      </c>
      <c r="D123" s="57" t="s">
        <v>312</v>
      </c>
      <c r="E123" s="58" t="s">
        <v>315</v>
      </c>
      <c r="F123" s="59">
        <v>21</v>
      </c>
      <c r="G123" s="60"/>
      <c r="H123" s="139">
        <f t="shared" si="6"/>
        <v>0</v>
      </c>
      <c r="I123" s="149"/>
      <c r="J123" s="20"/>
    </row>
    <row r="124" spans="1:10" s="54" customFormat="1" ht="30" customHeight="1" x14ac:dyDescent="0.2">
      <c r="A124" s="61"/>
      <c r="B124" s="55" t="s">
        <v>316</v>
      </c>
      <c r="C124" s="115" t="s">
        <v>317</v>
      </c>
      <c r="D124" s="32" t="s">
        <v>318</v>
      </c>
      <c r="E124" s="116" t="s">
        <v>315</v>
      </c>
      <c r="F124" s="117">
        <v>50</v>
      </c>
      <c r="G124" s="67"/>
      <c r="H124" s="139">
        <f t="shared" si="6"/>
        <v>0</v>
      </c>
      <c r="I124" s="149"/>
      <c r="J124" s="20"/>
    </row>
    <row r="125" spans="1:10" s="54" customFormat="1" ht="30" customHeight="1" x14ac:dyDescent="0.2">
      <c r="A125" s="61"/>
      <c r="B125" s="55" t="s">
        <v>319</v>
      </c>
      <c r="C125" s="66" t="s">
        <v>320</v>
      </c>
      <c r="D125" s="57" t="s">
        <v>321</v>
      </c>
      <c r="E125" s="58" t="s">
        <v>37</v>
      </c>
      <c r="F125" s="59">
        <v>4</v>
      </c>
      <c r="G125" s="60"/>
      <c r="H125" s="139">
        <f t="shared" si="6"/>
        <v>0</v>
      </c>
      <c r="I125" s="149"/>
      <c r="J125" s="20"/>
    </row>
    <row r="126" spans="1:10" s="54" customFormat="1" ht="30" customHeight="1" x14ac:dyDescent="0.2">
      <c r="A126" s="51"/>
      <c r="B126" s="55" t="s">
        <v>322</v>
      </c>
      <c r="C126" s="66" t="s">
        <v>323</v>
      </c>
      <c r="D126" s="57" t="s">
        <v>321</v>
      </c>
      <c r="E126" s="58" t="s">
        <v>37</v>
      </c>
      <c r="F126" s="59">
        <v>11</v>
      </c>
      <c r="G126" s="60"/>
      <c r="H126" s="139">
        <f t="shared" si="6"/>
        <v>0</v>
      </c>
      <c r="I126" s="149"/>
      <c r="J126" s="20"/>
    </row>
    <row r="127" spans="1:10" s="54" customFormat="1" ht="30" customHeight="1" x14ac:dyDescent="0.2">
      <c r="A127" s="51"/>
      <c r="B127" s="55" t="s">
        <v>324</v>
      </c>
      <c r="C127" s="66" t="s">
        <v>325</v>
      </c>
      <c r="D127" s="57" t="s">
        <v>321</v>
      </c>
      <c r="E127" s="58" t="s">
        <v>37</v>
      </c>
      <c r="F127" s="59">
        <v>21</v>
      </c>
      <c r="G127" s="60"/>
      <c r="H127" s="139">
        <f t="shared" si="6"/>
        <v>0</v>
      </c>
      <c r="I127" s="149"/>
      <c r="J127" s="20"/>
    </row>
    <row r="128" spans="1:10" s="54" customFormat="1" ht="30" customHeight="1" x14ac:dyDescent="0.2">
      <c r="A128" s="51"/>
      <c r="B128" s="55" t="s">
        <v>326</v>
      </c>
      <c r="C128" s="66" t="s">
        <v>327</v>
      </c>
      <c r="D128" s="57" t="s">
        <v>321</v>
      </c>
      <c r="E128" s="58" t="s">
        <v>37</v>
      </c>
      <c r="F128" s="59">
        <v>19</v>
      </c>
      <c r="G128" s="60"/>
      <c r="H128" s="139">
        <f t="shared" si="6"/>
        <v>0</v>
      </c>
      <c r="I128" s="149"/>
      <c r="J128" s="20"/>
    </row>
    <row r="129" spans="1:10" ht="30.95" customHeight="1" x14ac:dyDescent="0.2">
      <c r="A129" s="53"/>
      <c r="B129" s="118"/>
      <c r="C129" s="52" t="s">
        <v>328</v>
      </c>
      <c r="D129" s="111"/>
      <c r="E129" s="119"/>
      <c r="F129" s="111"/>
      <c r="G129" s="53"/>
      <c r="H129" s="53"/>
      <c r="I129" s="149"/>
      <c r="J129" s="20"/>
    </row>
    <row r="130" spans="1:10" s="54" customFormat="1" ht="30" customHeight="1" x14ac:dyDescent="0.2">
      <c r="A130" s="61"/>
      <c r="B130" s="55" t="s">
        <v>329</v>
      </c>
      <c r="C130" s="56" t="s">
        <v>330</v>
      </c>
      <c r="D130" s="57" t="s">
        <v>331</v>
      </c>
      <c r="E130" s="58" t="s">
        <v>332</v>
      </c>
      <c r="F130" s="59">
        <v>1</v>
      </c>
      <c r="G130" s="60"/>
      <c r="H130" s="139">
        <f>ROUND(G130*F130,2)</f>
        <v>0</v>
      </c>
      <c r="I130" s="149"/>
      <c r="J130" s="20"/>
    </row>
    <row r="131" spans="1:10" s="54" customFormat="1" ht="30" customHeight="1" x14ac:dyDescent="0.2">
      <c r="A131" s="61"/>
      <c r="B131" s="55" t="s">
        <v>333</v>
      </c>
      <c r="C131" s="56" t="s">
        <v>334</v>
      </c>
      <c r="D131" s="57" t="s">
        <v>331</v>
      </c>
      <c r="E131" s="58" t="s">
        <v>332</v>
      </c>
      <c r="F131" s="59">
        <v>1</v>
      </c>
      <c r="G131" s="60"/>
      <c r="H131" s="139">
        <f>ROUND(G131*F131,2)</f>
        <v>0</v>
      </c>
      <c r="I131" s="149"/>
      <c r="J131" s="20"/>
    </row>
    <row r="132" spans="1:10" ht="36" customHeight="1" x14ac:dyDescent="0.2">
      <c r="A132" s="18"/>
      <c r="B132" s="101"/>
      <c r="C132" s="68" t="s">
        <v>335</v>
      </c>
      <c r="D132" s="102"/>
      <c r="E132" s="103" t="s">
        <v>15</v>
      </c>
      <c r="F132" s="103" t="s">
        <v>15</v>
      </c>
      <c r="G132" s="69" t="s">
        <v>15</v>
      </c>
      <c r="H132" s="69"/>
      <c r="I132" s="149"/>
      <c r="J132" s="20"/>
    </row>
    <row r="133" spans="1:10" ht="36" customHeight="1" x14ac:dyDescent="0.2">
      <c r="A133" s="18"/>
      <c r="B133" s="120" t="s">
        <v>336</v>
      </c>
      <c r="C133" s="23" t="s">
        <v>337</v>
      </c>
      <c r="D133" s="102" t="s">
        <v>338</v>
      </c>
      <c r="E133" s="102" t="s">
        <v>50</v>
      </c>
      <c r="F133" s="121">
        <v>420</v>
      </c>
      <c r="G133" s="70"/>
      <c r="H133" s="139">
        <f>ROUND(G133*F133,2)</f>
        <v>0</v>
      </c>
      <c r="I133" s="149"/>
      <c r="J133" s="20"/>
    </row>
    <row r="134" spans="1:10" ht="36" customHeight="1" x14ac:dyDescent="0.2">
      <c r="A134" s="18"/>
      <c r="B134" s="122" t="s">
        <v>339</v>
      </c>
      <c r="C134" s="71" t="s">
        <v>340</v>
      </c>
      <c r="D134" s="102" t="s">
        <v>338</v>
      </c>
      <c r="E134" s="123" t="s">
        <v>50</v>
      </c>
      <c r="F134" s="124">
        <v>840</v>
      </c>
      <c r="G134" s="70"/>
      <c r="H134" s="139">
        <f>ROUND(G134*F134,2)</f>
        <v>0</v>
      </c>
      <c r="I134" s="149"/>
      <c r="J134" s="20"/>
    </row>
    <row r="135" spans="1:10" ht="36" customHeight="1" x14ac:dyDescent="0.2">
      <c r="A135" s="18"/>
      <c r="B135" s="122" t="s">
        <v>341</v>
      </c>
      <c r="C135" s="71" t="s">
        <v>342</v>
      </c>
      <c r="D135" s="102" t="s">
        <v>338</v>
      </c>
      <c r="E135" s="123" t="s">
        <v>50</v>
      </c>
      <c r="F135" s="124">
        <v>125</v>
      </c>
      <c r="G135" s="70"/>
      <c r="H135" s="139">
        <f>ROUND(G135*F135,2)</f>
        <v>0</v>
      </c>
      <c r="I135" s="149"/>
      <c r="J135" s="20"/>
    </row>
    <row r="136" spans="1:10" ht="36" customHeight="1" x14ac:dyDescent="0.2">
      <c r="A136" s="18"/>
      <c r="B136" s="122" t="s">
        <v>343</v>
      </c>
      <c r="C136" s="72" t="s">
        <v>344</v>
      </c>
      <c r="D136" s="102" t="s">
        <v>338</v>
      </c>
      <c r="E136" s="123" t="s">
        <v>37</v>
      </c>
      <c r="F136" s="124">
        <v>1</v>
      </c>
      <c r="G136" s="70"/>
      <c r="H136" s="139">
        <f t="shared" ref="H136:H146" si="7">ROUND(G136*F136,2)</f>
        <v>0</v>
      </c>
      <c r="I136" s="149"/>
      <c r="J136" s="20"/>
    </row>
    <row r="137" spans="1:10" ht="27.75" customHeight="1" x14ac:dyDescent="0.2">
      <c r="A137" s="18"/>
      <c r="B137" s="105"/>
      <c r="C137" s="68" t="s">
        <v>345</v>
      </c>
      <c r="D137" s="102"/>
      <c r="E137" s="103"/>
      <c r="F137" s="124"/>
      <c r="G137" s="69"/>
      <c r="H137" s="139"/>
      <c r="I137" s="149"/>
      <c r="J137" s="20"/>
    </row>
    <row r="138" spans="1:10" ht="36" customHeight="1" x14ac:dyDescent="0.2">
      <c r="A138" s="18"/>
      <c r="B138" s="125" t="s">
        <v>346</v>
      </c>
      <c r="C138" s="71" t="s">
        <v>347</v>
      </c>
      <c r="D138" s="102" t="s">
        <v>338</v>
      </c>
      <c r="E138" s="123" t="s">
        <v>37</v>
      </c>
      <c r="F138" s="124">
        <v>13</v>
      </c>
      <c r="G138" s="70"/>
      <c r="H138" s="139">
        <f t="shared" si="7"/>
        <v>0</v>
      </c>
      <c r="I138" s="149"/>
      <c r="J138" s="20"/>
    </row>
    <row r="139" spans="1:10" ht="36" customHeight="1" x14ac:dyDescent="0.2">
      <c r="A139" s="18"/>
      <c r="B139" s="122" t="s">
        <v>348</v>
      </c>
      <c r="C139" s="71" t="s">
        <v>349</v>
      </c>
      <c r="D139" s="102" t="s">
        <v>338</v>
      </c>
      <c r="E139" s="123" t="s">
        <v>37</v>
      </c>
      <c r="F139" s="124">
        <v>11</v>
      </c>
      <c r="G139" s="70"/>
      <c r="H139" s="139">
        <f t="shared" si="7"/>
        <v>0</v>
      </c>
      <c r="I139" s="149"/>
      <c r="J139" s="20"/>
    </row>
    <row r="140" spans="1:10" ht="36" customHeight="1" x14ac:dyDescent="0.2">
      <c r="A140" s="18"/>
      <c r="B140" s="126"/>
      <c r="C140" s="68" t="s">
        <v>350</v>
      </c>
      <c r="D140" s="102" t="s">
        <v>338</v>
      </c>
      <c r="E140" s="123"/>
      <c r="F140" s="124"/>
      <c r="G140" s="69"/>
      <c r="H140" s="139"/>
      <c r="I140" s="149"/>
      <c r="J140" s="20"/>
    </row>
    <row r="141" spans="1:10" ht="36" customHeight="1" x14ac:dyDescent="0.2">
      <c r="A141" s="18"/>
      <c r="B141" s="122" t="s">
        <v>351</v>
      </c>
      <c r="C141" s="71" t="s">
        <v>352</v>
      </c>
      <c r="D141" s="102" t="s">
        <v>338</v>
      </c>
      <c r="E141" s="123" t="s">
        <v>50</v>
      </c>
      <c r="F141" s="124">
        <v>40</v>
      </c>
      <c r="G141" s="70"/>
      <c r="H141" s="139">
        <f t="shared" si="7"/>
        <v>0</v>
      </c>
      <c r="I141" s="149"/>
      <c r="J141" s="20"/>
    </row>
    <row r="142" spans="1:10" ht="36" customHeight="1" x14ac:dyDescent="0.2">
      <c r="A142" s="18"/>
      <c r="B142" s="122" t="s">
        <v>353</v>
      </c>
      <c r="C142" s="71" t="s">
        <v>354</v>
      </c>
      <c r="D142" s="102" t="s">
        <v>338</v>
      </c>
      <c r="E142" s="123" t="s">
        <v>50</v>
      </c>
      <c r="F142" s="124">
        <v>10</v>
      </c>
      <c r="G142" s="70"/>
      <c r="H142" s="139">
        <f t="shared" si="7"/>
        <v>0</v>
      </c>
      <c r="I142" s="149"/>
      <c r="J142" s="20"/>
    </row>
    <row r="143" spans="1:10" ht="36" customHeight="1" x14ac:dyDescent="0.2">
      <c r="A143" s="18"/>
      <c r="B143" s="122" t="s">
        <v>355</v>
      </c>
      <c r="C143" s="71" t="s">
        <v>356</v>
      </c>
      <c r="D143" s="102" t="s">
        <v>338</v>
      </c>
      <c r="E143" s="123" t="s">
        <v>37</v>
      </c>
      <c r="F143" s="124">
        <v>1</v>
      </c>
      <c r="G143" s="70"/>
      <c r="H143" s="139">
        <f t="shared" si="7"/>
        <v>0</v>
      </c>
      <c r="I143" s="149"/>
      <c r="J143" s="20"/>
    </row>
    <row r="144" spans="1:10" ht="36" customHeight="1" x14ac:dyDescent="0.2">
      <c r="A144" s="18"/>
      <c r="B144" s="122" t="s">
        <v>357</v>
      </c>
      <c r="C144" s="71" t="s">
        <v>358</v>
      </c>
      <c r="D144" s="102" t="s">
        <v>338</v>
      </c>
      <c r="E144" s="123" t="s">
        <v>37</v>
      </c>
      <c r="F144" s="124">
        <v>1</v>
      </c>
      <c r="G144" s="70"/>
      <c r="H144" s="139">
        <f t="shared" si="7"/>
        <v>0</v>
      </c>
      <c r="I144" s="149"/>
      <c r="J144" s="20"/>
    </row>
    <row r="145" spans="1:10" ht="36" customHeight="1" x14ac:dyDescent="0.2">
      <c r="A145" s="18"/>
      <c r="B145" s="126"/>
      <c r="C145" s="68" t="s">
        <v>359</v>
      </c>
      <c r="D145" s="102"/>
      <c r="E145" s="123"/>
      <c r="F145" s="124"/>
      <c r="G145" s="69"/>
      <c r="H145" s="139"/>
      <c r="I145" s="149"/>
      <c r="J145" s="20"/>
    </row>
    <row r="146" spans="1:10" ht="36" customHeight="1" x14ac:dyDescent="0.2">
      <c r="A146" s="18"/>
      <c r="B146" s="122" t="s">
        <v>360</v>
      </c>
      <c r="C146" s="72" t="s">
        <v>361</v>
      </c>
      <c r="D146" s="102" t="s">
        <v>338</v>
      </c>
      <c r="E146" s="123" t="s">
        <v>37</v>
      </c>
      <c r="F146" s="124">
        <v>2</v>
      </c>
      <c r="G146" s="70"/>
      <c r="H146" s="139">
        <f t="shared" si="7"/>
        <v>0</v>
      </c>
      <c r="I146" s="149"/>
      <c r="J146" s="20"/>
    </row>
    <row r="147" spans="1:10" s="17" customFormat="1" ht="30" customHeight="1" thickBot="1" x14ac:dyDescent="0.25">
      <c r="A147" s="73"/>
      <c r="B147" s="109" t="str">
        <f>B84</f>
        <v>B</v>
      </c>
      <c r="C147" s="160" t="str">
        <f>C84</f>
        <v>JAMES AVENUE STREETSCAPING</v>
      </c>
      <c r="D147" s="161"/>
      <c r="E147" s="161"/>
      <c r="F147" s="162"/>
      <c r="G147" s="73" t="s">
        <v>226</v>
      </c>
      <c r="H147" s="143">
        <f>SUM(H84:H146)</f>
        <v>0</v>
      </c>
      <c r="I147" s="149"/>
      <c r="J147" s="20"/>
    </row>
    <row r="148" spans="1:10" s="17" customFormat="1" ht="30" customHeight="1" thickTop="1" x14ac:dyDescent="0.2">
      <c r="A148" s="14"/>
      <c r="B148" s="100" t="s">
        <v>362</v>
      </c>
      <c r="C148" s="163" t="s">
        <v>363</v>
      </c>
      <c r="D148" s="164"/>
      <c r="E148" s="164"/>
      <c r="F148" s="165"/>
      <c r="G148" s="14"/>
      <c r="H148" s="14"/>
      <c r="I148" s="149"/>
      <c r="J148" s="20"/>
    </row>
    <row r="149" spans="1:10" ht="36" customHeight="1" x14ac:dyDescent="0.2">
      <c r="A149" s="18"/>
      <c r="B149" s="101"/>
      <c r="C149" s="19" t="s">
        <v>16</v>
      </c>
      <c r="D149" s="102"/>
      <c r="E149" s="103" t="s">
        <v>15</v>
      </c>
      <c r="F149" s="103" t="s">
        <v>15</v>
      </c>
      <c r="G149" s="18" t="s">
        <v>15</v>
      </c>
      <c r="H149" s="18"/>
      <c r="I149" s="149"/>
      <c r="J149" s="20"/>
    </row>
    <row r="150" spans="1:10" s="28" customFormat="1" ht="30" customHeight="1" x14ac:dyDescent="0.2">
      <c r="A150" s="21" t="s">
        <v>17</v>
      </c>
      <c r="B150" s="22" t="s">
        <v>364</v>
      </c>
      <c r="C150" s="23" t="s">
        <v>19</v>
      </c>
      <c r="D150" s="24" t="s">
        <v>20</v>
      </c>
      <c r="E150" s="25" t="s">
        <v>21</v>
      </c>
      <c r="F150" s="26">
        <v>705</v>
      </c>
      <c r="G150" s="27"/>
      <c r="H150" s="139">
        <f>ROUND(G150*F150,2)</f>
        <v>0</v>
      </c>
      <c r="I150" s="149"/>
      <c r="J150" s="20"/>
    </row>
    <row r="151" spans="1:10" s="28" customFormat="1" ht="32.450000000000003" customHeight="1" x14ac:dyDescent="0.2">
      <c r="A151" s="29" t="s">
        <v>22</v>
      </c>
      <c r="B151" s="22" t="s">
        <v>365</v>
      </c>
      <c r="C151" s="23" t="s">
        <v>24</v>
      </c>
      <c r="D151" s="24" t="s">
        <v>20</v>
      </c>
      <c r="E151" s="25"/>
      <c r="F151" s="26"/>
      <c r="G151" s="30"/>
      <c r="H151" s="139"/>
      <c r="I151" s="149"/>
      <c r="J151" s="20"/>
    </row>
    <row r="152" spans="1:10" s="28" customFormat="1" ht="42" customHeight="1" x14ac:dyDescent="0.2">
      <c r="A152" s="29" t="s">
        <v>25</v>
      </c>
      <c r="B152" s="31" t="s">
        <v>26</v>
      </c>
      <c r="C152" s="23" t="s">
        <v>27</v>
      </c>
      <c r="D152" s="32" t="s">
        <v>15</v>
      </c>
      <c r="E152" s="25" t="s">
        <v>28</v>
      </c>
      <c r="F152" s="26">
        <v>1145</v>
      </c>
      <c r="G152" s="27"/>
      <c r="H152" s="139">
        <f>ROUND(G152*F152,2)</f>
        <v>0</v>
      </c>
      <c r="I152" s="149"/>
      <c r="J152" s="20"/>
    </row>
    <row r="153" spans="1:10" s="28" customFormat="1" ht="46.9" customHeight="1" x14ac:dyDescent="0.2">
      <c r="A153" s="29" t="s">
        <v>29</v>
      </c>
      <c r="B153" s="22" t="s">
        <v>366</v>
      </c>
      <c r="C153" s="23" t="s">
        <v>31</v>
      </c>
      <c r="D153" s="24" t="s">
        <v>20</v>
      </c>
      <c r="E153" s="25" t="s">
        <v>21</v>
      </c>
      <c r="F153" s="26">
        <v>192</v>
      </c>
      <c r="G153" s="27"/>
      <c r="H153" s="139">
        <f>ROUND(G153*F153,2)</f>
        <v>0</v>
      </c>
      <c r="I153" s="149"/>
      <c r="J153" s="20"/>
    </row>
    <row r="154" spans="1:10" s="33" customFormat="1" ht="24.75" customHeight="1" x14ac:dyDescent="0.2">
      <c r="A154" s="29" t="s">
        <v>38</v>
      </c>
      <c r="B154" s="22" t="s">
        <v>367</v>
      </c>
      <c r="C154" s="23" t="s">
        <v>40</v>
      </c>
      <c r="D154" s="32" t="s">
        <v>41</v>
      </c>
      <c r="E154" s="25" t="s">
        <v>42</v>
      </c>
      <c r="F154" s="26">
        <v>1220</v>
      </c>
      <c r="G154" s="27"/>
      <c r="H154" s="139">
        <f>ROUND(G154*F154,2)</f>
        <v>0</v>
      </c>
      <c r="I154" s="149"/>
      <c r="J154" s="20"/>
    </row>
    <row r="155" spans="1:10" ht="36" customHeight="1" x14ac:dyDescent="0.2">
      <c r="A155" s="18"/>
      <c r="B155" s="101"/>
      <c r="C155" s="34" t="s">
        <v>51</v>
      </c>
      <c r="D155" s="102"/>
      <c r="E155" s="104"/>
      <c r="F155" s="102"/>
      <c r="G155" s="18"/>
      <c r="H155" s="18"/>
      <c r="I155" s="149"/>
      <c r="J155" s="20"/>
    </row>
    <row r="156" spans="1:10" s="28" customFormat="1" ht="30" customHeight="1" x14ac:dyDescent="0.2">
      <c r="A156" s="35" t="s">
        <v>52</v>
      </c>
      <c r="B156" s="22" t="s">
        <v>368</v>
      </c>
      <c r="C156" s="23" t="s">
        <v>54</v>
      </c>
      <c r="D156" s="24" t="s">
        <v>20</v>
      </c>
      <c r="E156" s="25"/>
      <c r="F156" s="26"/>
      <c r="G156" s="30"/>
      <c r="H156" s="139"/>
      <c r="I156" s="149"/>
      <c r="J156" s="20"/>
    </row>
    <row r="157" spans="1:10" s="33" customFormat="1" ht="30" customHeight="1" x14ac:dyDescent="0.2">
      <c r="A157" s="35" t="s">
        <v>55</v>
      </c>
      <c r="B157" s="31" t="s">
        <v>26</v>
      </c>
      <c r="C157" s="23" t="s">
        <v>56</v>
      </c>
      <c r="D157" s="32" t="s">
        <v>15</v>
      </c>
      <c r="E157" s="25" t="s">
        <v>42</v>
      </c>
      <c r="F157" s="26">
        <v>1750</v>
      </c>
      <c r="G157" s="27"/>
      <c r="H157" s="139">
        <f>ROUND(G157*F157,2)</f>
        <v>0</v>
      </c>
      <c r="I157" s="149"/>
      <c r="J157" s="20"/>
    </row>
    <row r="158" spans="1:10" s="33" customFormat="1" ht="30" customHeight="1" x14ac:dyDescent="0.2">
      <c r="A158" s="35" t="s">
        <v>57</v>
      </c>
      <c r="B158" s="22" t="s">
        <v>369</v>
      </c>
      <c r="C158" s="23" t="s">
        <v>59</v>
      </c>
      <c r="D158" s="32" t="s">
        <v>60</v>
      </c>
      <c r="E158" s="25"/>
      <c r="F158" s="26"/>
      <c r="G158" s="30"/>
      <c r="H158" s="139"/>
      <c r="I158" s="149"/>
      <c r="J158" s="20"/>
    </row>
    <row r="159" spans="1:10" s="33" customFormat="1" ht="30" customHeight="1" x14ac:dyDescent="0.2">
      <c r="A159" s="35" t="s">
        <v>61</v>
      </c>
      <c r="B159" s="31" t="s">
        <v>26</v>
      </c>
      <c r="C159" s="23" t="s">
        <v>62</v>
      </c>
      <c r="D159" s="32" t="s">
        <v>15</v>
      </c>
      <c r="E159" s="25" t="s">
        <v>37</v>
      </c>
      <c r="F159" s="26">
        <v>85</v>
      </c>
      <c r="G159" s="27"/>
      <c r="H159" s="139">
        <f>ROUND(G159*F159,2)</f>
        <v>0</v>
      </c>
      <c r="I159" s="149"/>
      <c r="J159" s="20"/>
    </row>
    <row r="160" spans="1:10" s="33" customFormat="1" ht="30" customHeight="1" x14ac:dyDescent="0.2">
      <c r="A160" s="35" t="s">
        <v>63</v>
      </c>
      <c r="B160" s="22" t="s">
        <v>370</v>
      </c>
      <c r="C160" s="23" t="s">
        <v>65</v>
      </c>
      <c r="D160" s="32" t="s">
        <v>60</v>
      </c>
      <c r="E160" s="25"/>
      <c r="F160" s="26"/>
      <c r="G160" s="30"/>
      <c r="H160" s="139"/>
      <c r="I160" s="149"/>
      <c r="J160" s="20"/>
    </row>
    <row r="161" spans="1:10" s="33" customFormat="1" ht="30" customHeight="1" x14ac:dyDescent="0.2">
      <c r="A161" s="35" t="s">
        <v>66</v>
      </c>
      <c r="B161" s="31" t="s">
        <v>26</v>
      </c>
      <c r="C161" s="23" t="s">
        <v>67</v>
      </c>
      <c r="D161" s="32" t="s">
        <v>15</v>
      </c>
      <c r="E161" s="25" t="s">
        <v>37</v>
      </c>
      <c r="F161" s="26">
        <v>350</v>
      </c>
      <c r="G161" s="27"/>
      <c r="H161" s="139">
        <f>ROUND(G161*F161,2)</f>
        <v>0</v>
      </c>
      <c r="I161" s="149"/>
      <c r="J161" s="20"/>
    </row>
    <row r="162" spans="1:10" s="28" customFormat="1" ht="43.9" customHeight="1" x14ac:dyDescent="0.2">
      <c r="A162" s="35" t="s">
        <v>68</v>
      </c>
      <c r="B162" s="22" t="s">
        <v>371</v>
      </c>
      <c r="C162" s="23" t="s">
        <v>70</v>
      </c>
      <c r="D162" s="32" t="s">
        <v>71</v>
      </c>
      <c r="E162" s="25"/>
      <c r="F162" s="26"/>
      <c r="G162" s="30"/>
      <c r="H162" s="139"/>
      <c r="I162" s="149"/>
      <c r="J162" s="20"/>
    </row>
    <row r="163" spans="1:10" s="33" customFormat="1" ht="30" customHeight="1" x14ac:dyDescent="0.2">
      <c r="A163" s="35" t="s">
        <v>72</v>
      </c>
      <c r="B163" s="31" t="s">
        <v>26</v>
      </c>
      <c r="C163" s="23" t="s">
        <v>73</v>
      </c>
      <c r="D163" s="32" t="s">
        <v>15</v>
      </c>
      <c r="E163" s="25" t="s">
        <v>42</v>
      </c>
      <c r="F163" s="26">
        <v>420</v>
      </c>
      <c r="G163" s="27"/>
      <c r="H163" s="139">
        <f>ROUND(G163*F163,2)</f>
        <v>0</v>
      </c>
      <c r="I163" s="149"/>
      <c r="J163" s="20"/>
    </row>
    <row r="164" spans="1:10" s="28" customFormat="1" ht="30" customHeight="1" x14ac:dyDescent="0.2">
      <c r="A164" s="35" t="s">
        <v>74</v>
      </c>
      <c r="B164" s="22" t="s">
        <v>372</v>
      </c>
      <c r="C164" s="23" t="s">
        <v>76</v>
      </c>
      <c r="D164" s="32" t="s">
        <v>77</v>
      </c>
      <c r="E164" s="25"/>
      <c r="F164" s="26"/>
      <c r="G164" s="30"/>
      <c r="H164" s="139"/>
      <c r="I164" s="149"/>
      <c r="J164" s="20"/>
    </row>
    <row r="165" spans="1:10" s="33" customFormat="1" ht="30" customHeight="1" x14ac:dyDescent="0.2">
      <c r="A165" s="35" t="s">
        <v>373</v>
      </c>
      <c r="B165" s="31" t="s">
        <v>26</v>
      </c>
      <c r="C165" s="23" t="s">
        <v>374</v>
      </c>
      <c r="D165" s="32" t="s">
        <v>15</v>
      </c>
      <c r="E165" s="25" t="s">
        <v>50</v>
      </c>
      <c r="F165" s="26">
        <v>220</v>
      </c>
      <c r="G165" s="27"/>
      <c r="H165" s="139">
        <f>ROUND(G165*F165,2)</f>
        <v>0</v>
      </c>
      <c r="I165" s="149"/>
      <c r="J165" s="20"/>
    </row>
    <row r="166" spans="1:10" s="28" customFormat="1" ht="30" customHeight="1" x14ac:dyDescent="0.2">
      <c r="A166" s="35" t="s">
        <v>375</v>
      </c>
      <c r="B166" s="22" t="s">
        <v>376</v>
      </c>
      <c r="C166" s="23" t="s">
        <v>377</v>
      </c>
      <c r="D166" s="32" t="s">
        <v>378</v>
      </c>
      <c r="E166" s="25"/>
      <c r="F166" s="26"/>
      <c r="G166" s="30"/>
      <c r="H166" s="139"/>
      <c r="I166" s="149"/>
      <c r="J166" s="20"/>
    </row>
    <row r="167" spans="1:10" s="33" customFormat="1" ht="30" customHeight="1" x14ac:dyDescent="0.2">
      <c r="A167" s="35" t="s">
        <v>379</v>
      </c>
      <c r="B167" s="31" t="s">
        <v>26</v>
      </c>
      <c r="C167" s="23" t="s">
        <v>380</v>
      </c>
      <c r="D167" s="32" t="s">
        <v>15</v>
      </c>
      <c r="E167" s="25" t="s">
        <v>42</v>
      </c>
      <c r="F167" s="26">
        <v>120</v>
      </c>
      <c r="G167" s="27"/>
      <c r="H167" s="139">
        <f>ROUND(G167*F167,2)</f>
        <v>0</v>
      </c>
      <c r="I167" s="149"/>
      <c r="J167" s="20"/>
    </row>
    <row r="168" spans="1:10" s="33" customFormat="1" ht="30" customHeight="1" x14ac:dyDescent="0.2">
      <c r="A168" s="35" t="s">
        <v>80</v>
      </c>
      <c r="B168" s="22" t="s">
        <v>381</v>
      </c>
      <c r="C168" s="23" t="s">
        <v>82</v>
      </c>
      <c r="D168" s="32" t="s">
        <v>83</v>
      </c>
      <c r="E168" s="25" t="s">
        <v>37</v>
      </c>
      <c r="F168" s="26">
        <v>52</v>
      </c>
      <c r="G168" s="27"/>
      <c r="H168" s="139">
        <f>ROUND(G168*F168,2)</f>
        <v>0</v>
      </c>
      <c r="I168" s="149"/>
      <c r="J168" s="20"/>
    </row>
    <row r="169" spans="1:10" ht="36" customHeight="1" x14ac:dyDescent="0.2">
      <c r="A169" s="18"/>
      <c r="B169" s="105"/>
      <c r="C169" s="34" t="s">
        <v>84</v>
      </c>
      <c r="D169" s="102"/>
      <c r="E169" s="103"/>
      <c r="F169" s="103"/>
      <c r="G169" s="18"/>
      <c r="H169" s="18"/>
      <c r="I169" s="149"/>
      <c r="J169" s="20"/>
    </row>
    <row r="170" spans="1:10" s="28" customFormat="1" ht="43.9" customHeight="1" x14ac:dyDescent="0.2">
      <c r="A170" s="21" t="s">
        <v>85</v>
      </c>
      <c r="B170" s="22" t="s">
        <v>382</v>
      </c>
      <c r="C170" s="23" t="s">
        <v>87</v>
      </c>
      <c r="D170" s="32" t="s">
        <v>88</v>
      </c>
      <c r="E170" s="25"/>
      <c r="F170" s="36"/>
      <c r="G170" s="30"/>
      <c r="H170" s="140"/>
      <c r="I170" s="149"/>
      <c r="J170" s="20"/>
    </row>
    <row r="171" spans="1:10" s="28" customFormat="1" ht="54" customHeight="1" x14ac:dyDescent="0.2">
      <c r="A171" s="21" t="s">
        <v>89</v>
      </c>
      <c r="B171" s="31" t="s">
        <v>26</v>
      </c>
      <c r="C171" s="74" t="s">
        <v>383</v>
      </c>
      <c r="D171" s="32"/>
      <c r="E171" s="25" t="s">
        <v>42</v>
      </c>
      <c r="F171" s="26">
        <v>1600</v>
      </c>
      <c r="G171" s="27"/>
      <c r="H171" s="139">
        <f>ROUND(G171*F171,2)</f>
        <v>0</v>
      </c>
      <c r="I171" s="149"/>
      <c r="J171" s="20"/>
    </row>
    <row r="172" spans="1:10" s="28" customFormat="1" ht="43.9" customHeight="1" x14ac:dyDescent="0.2">
      <c r="A172" s="21" t="s">
        <v>91</v>
      </c>
      <c r="B172" s="22" t="s">
        <v>384</v>
      </c>
      <c r="C172" s="23" t="s">
        <v>93</v>
      </c>
      <c r="D172" s="32" t="s">
        <v>88</v>
      </c>
      <c r="E172" s="25"/>
      <c r="F172" s="36"/>
      <c r="G172" s="30"/>
      <c r="H172" s="140"/>
      <c r="I172" s="149"/>
      <c r="J172" s="20"/>
    </row>
    <row r="173" spans="1:10" s="28" customFormat="1" ht="54" customHeight="1" x14ac:dyDescent="0.2">
      <c r="A173" s="21" t="s">
        <v>97</v>
      </c>
      <c r="B173" s="31" t="s">
        <v>26</v>
      </c>
      <c r="C173" s="23" t="s">
        <v>99</v>
      </c>
      <c r="D173" s="32" t="s">
        <v>100</v>
      </c>
      <c r="E173" s="25" t="s">
        <v>50</v>
      </c>
      <c r="F173" s="26">
        <v>98</v>
      </c>
      <c r="G173" s="27"/>
      <c r="H173" s="139">
        <f>ROUND(G173*F173,2)</f>
        <v>0</v>
      </c>
      <c r="I173" s="149"/>
      <c r="J173" s="20"/>
    </row>
    <row r="174" spans="1:10" s="28" customFormat="1" ht="50.25" customHeight="1" x14ac:dyDescent="0.2">
      <c r="A174" s="21" t="s">
        <v>101</v>
      </c>
      <c r="B174" s="31" t="s">
        <v>98</v>
      </c>
      <c r="C174" s="23" t="s">
        <v>103</v>
      </c>
      <c r="D174" s="32" t="s">
        <v>104</v>
      </c>
      <c r="E174" s="25" t="s">
        <v>50</v>
      </c>
      <c r="F174" s="26">
        <v>155</v>
      </c>
      <c r="G174" s="27"/>
      <c r="H174" s="139">
        <f>ROUND(G174*F174,2)</f>
        <v>0</v>
      </c>
      <c r="I174" s="149"/>
      <c r="J174" s="20"/>
    </row>
    <row r="175" spans="1:10" s="28" customFormat="1" ht="54.75" customHeight="1" x14ac:dyDescent="0.2">
      <c r="A175" s="21" t="s">
        <v>105</v>
      </c>
      <c r="B175" s="31" t="s">
        <v>102</v>
      </c>
      <c r="C175" s="23" t="s">
        <v>107</v>
      </c>
      <c r="D175" s="32" t="s">
        <v>108</v>
      </c>
      <c r="E175" s="25" t="s">
        <v>50</v>
      </c>
      <c r="F175" s="26">
        <v>40</v>
      </c>
      <c r="G175" s="27"/>
      <c r="H175" s="139">
        <f>ROUND(G175*F175,2)</f>
        <v>0</v>
      </c>
      <c r="I175" s="149"/>
      <c r="J175" s="20"/>
    </row>
    <row r="176" spans="1:10" s="28" customFormat="1" ht="48.75" customHeight="1" x14ac:dyDescent="0.2">
      <c r="A176" s="21" t="s">
        <v>109</v>
      </c>
      <c r="B176" s="31" t="s">
        <v>106</v>
      </c>
      <c r="C176" s="23" t="s">
        <v>111</v>
      </c>
      <c r="D176" s="32" t="s">
        <v>112</v>
      </c>
      <c r="E176" s="25" t="s">
        <v>50</v>
      </c>
      <c r="F176" s="26">
        <v>177</v>
      </c>
      <c r="G176" s="27"/>
      <c r="H176" s="139">
        <f>ROUND(G176*F176,2)</f>
        <v>0</v>
      </c>
      <c r="I176" s="149"/>
      <c r="J176" s="20"/>
    </row>
    <row r="177" spans="1:10" s="28" customFormat="1" ht="30" customHeight="1" x14ac:dyDescent="0.2">
      <c r="A177" s="21" t="s">
        <v>117</v>
      </c>
      <c r="B177" s="22" t="s">
        <v>385</v>
      </c>
      <c r="C177" s="23" t="s">
        <v>386</v>
      </c>
      <c r="D177" s="32" t="s">
        <v>120</v>
      </c>
      <c r="E177" s="25" t="s">
        <v>42</v>
      </c>
      <c r="F177" s="26">
        <v>630</v>
      </c>
      <c r="G177" s="27"/>
      <c r="H177" s="139">
        <f>ROUND(G177*F177,2)</f>
        <v>0</v>
      </c>
      <c r="I177" s="149"/>
      <c r="J177" s="20"/>
    </row>
    <row r="178" spans="1:10" s="33" customFormat="1" ht="43.9" customHeight="1" x14ac:dyDescent="0.2">
      <c r="A178" s="21" t="s">
        <v>123</v>
      </c>
      <c r="B178" s="22" t="s">
        <v>387</v>
      </c>
      <c r="C178" s="23" t="s">
        <v>125</v>
      </c>
      <c r="D178" s="32" t="s">
        <v>469</v>
      </c>
      <c r="E178" s="106"/>
      <c r="F178" s="26"/>
      <c r="G178" s="30"/>
      <c r="H178" s="140"/>
      <c r="I178" s="149"/>
      <c r="J178" s="20"/>
    </row>
    <row r="179" spans="1:10" s="33" customFormat="1" ht="30" customHeight="1" x14ac:dyDescent="0.2">
      <c r="A179" s="21" t="s">
        <v>131</v>
      </c>
      <c r="B179" s="31" t="s">
        <v>26</v>
      </c>
      <c r="C179" s="23" t="s">
        <v>132</v>
      </c>
      <c r="D179" s="32"/>
      <c r="E179" s="25"/>
      <c r="F179" s="26"/>
      <c r="G179" s="30"/>
      <c r="H179" s="140"/>
      <c r="I179" s="149"/>
      <c r="J179" s="20"/>
    </row>
    <row r="180" spans="1:10" s="33" customFormat="1" ht="30" customHeight="1" x14ac:dyDescent="0.2">
      <c r="A180" s="21" t="s">
        <v>133</v>
      </c>
      <c r="B180" s="37" t="s">
        <v>129</v>
      </c>
      <c r="C180" s="23" t="s">
        <v>130</v>
      </c>
      <c r="D180" s="32"/>
      <c r="E180" s="25" t="s">
        <v>28</v>
      </c>
      <c r="F180" s="26">
        <v>23</v>
      </c>
      <c r="G180" s="27"/>
      <c r="H180" s="139">
        <f>ROUND(G180*F180,2)</f>
        <v>0</v>
      </c>
      <c r="I180" s="149"/>
      <c r="J180" s="20"/>
    </row>
    <row r="181" spans="1:10" s="33" customFormat="1" ht="30" customHeight="1" x14ac:dyDescent="0.2">
      <c r="A181" s="21" t="s">
        <v>134</v>
      </c>
      <c r="B181" s="22" t="s">
        <v>388</v>
      </c>
      <c r="C181" s="23" t="s">
        <v>136</v>
      </c>
      <c r="D181" s="32" t="s">
        <v>469</v>
      </c>
      <c r="E181" s="25" t="s">
        <v>42</v>
      </c>
      <c r="F181" s="26">
        <v>65</v>
      </c>
      <c r="G181" s="27"/>
      <c r="H181" s="139">
        <f>ROUND(G181*F181,2)</f>
        <v>0</v>
      </c>
      <c r="I181" s="149"/>
      <c r="J181" s="20"/>
    </row>
    <row r="182" spans="1:10" ht="48" customHeight="1" x14ac:dyDescent="0.2">
      <c r="A182" s="18"/>
      <c r="B182" s="105"/>
      <c r="C182" s="34" t="s">
        <v>142</v>
      </c>
      <c r="D182" s="102"/>
      <c r="E182" s="107"/>
      <c r="F182" s="103"/>
      <c r="G182" s="18"/>
      <c r="H182" s="18"/>
      <c r="I182" s="149"/>
      <c r="J182" s="20"/>
    </row>
    <row r="183" spans="1:10" s="28" customFormat="1" ht="30" customHeight="1" x14ac:dyDescent="0.2">
      <c r="A183" s="21" t="s">
        <v>143</v>
      </c>
      <c r="B183" s="22" t="s">
        <v>389</v>
      </c>
      <c r="C183" s="23" t="s">
        <v>145</v>
      </c>
      <c r="D183" s="32" t="s">
        <v>146</v>
      </c>
      <c r="E183" s="25"/>
      <c r="F183" s="36"/>
      <c r="G183" s="30"/>
      <c r="H183" s="140"/>
      <c r="I183" s="149"/>
      <c r="J183" s="20"/>
    </row>
    <row r="184" spans="1:10" s="28" customFormat="1" ht="30" customHeight="1" x14ac:dyDescent="0.2">
      <c r="A184" s="21" t="s">
        <v>147</v>
      </c>
      <c r="B184" s="31" t="s">
        <v>26</v>
      </c>
      <c r="C184" s="23" t="s">
        <v>148</v>
      </c>
      <c r="D184" s="32"/>
      <c r="E184" s="25" t="s">
        <v>37</v>
      </c>
      <c r="F184" s="26">
        <v>1</v>
      </c>
      <c r="G184" s="27"/>
      <c r="H184" s="139">
        <f>ROUND(G184*F184,2)</f>
        <v>0</v>
      </c>
      <c r="I184" s="149"/>
      <c r="J184" s="20"/>
    </row>
    <row r="185" spans="1:10" s="28" customFormat="1" ht="30" customHeight="1" x14ac:dyDescent="0.2">
      <c r="A185" s="21" t="s">
        <v>149</v>
      </c>
      <c r="B185" s="31" t="s">
        <v>98</v>
      </c>
      <c r="C185" s="23" t="s">
        <v>150</v>
      </c>
      <c r="D185" s="32"/>
      <c r="E185" s="25" t="s">
        <v>37</v>
      </c>
      <c r="F185" s="26">
        <v>4</v>
      </c>
      <c r="G185" s="27"/>
      <c r="H185" s="139">
        <f>ROUND(G185*F185,2)</f>
        <v>0</v>
      </c>
      <c r="I185" s="149"/>
      <c r="J185" s="20"/>
    </row>
    <row r="186" spans="1:10" s="28" customFormat="1" ht="30" customHeight="1" x14ac:dyDescent="0.2">
      <c r="A186" s="21" t="s">
        <v>390</v>
      </c>
      <c r="B186" s="22" t="s">
        <v>391</v>
      </c>
      <c r="C186" s="23" t="s">
        <v>392</v>
      </c>
      <c r="D186" s="32" t="s">
        <v>146</v>
      </c>
      <c r="E186" s="25"/>
      <c r="F186" s="36"/>
      <c r="G186" s="30"/>
      <c r="H186" s="140"/>
      <c r="I186" s="149"/>
      <c r="J186" s="20"/>
    </row>
    <row r="187" spans="1:10" s="28" customFormat="1" ht="30" customHeight="1" x14ac:dyDescent="0.2">
      <c r="A187" s="21" t="s">
        <v>393</v>
      </c>
      <c r="B187" s="31" t="s">
        <v>26</v>
      </c>
      <c r="C187" s="23" t="s">
        <v>394</v>
      </c>
      <c r="D187" s="32"/>
      <c r="E187" s="25" t="s">
        <v>37</v>
      </c>
      <c r="F187" s="26">
        <v>1</v>
      </c>
      <c r="G187" s="27"/>
      <c r="H187" s="139">
        <f>ROUND(G187*F187,2)</f>
        <v>0</v>
      </c>
      <c r="I187" s="149"/>
      <c r="J187" s="20"/>
    </row>
    <row r="188" spans="1:10" s="33" customFormat="1" ht="30" customHeight="1" x14ac:dyDescent="0.2">
      <c r="A188" s="21" t="s">
        <v>151</v>
      </c>
      <c r="B188" s="22" t="s">
        <v>395</v>
      </c>
      <c r="C188" s="23" t="s">
        <v>153</v>
      </c>
      <c r="D188" s="32" t="s">
        <v>146</v>
      </c>
      <c r="E188" s="25"/>
      <c r="F188" s="36"/>
      <c r="G188" s="30"/>
      <c r="H188" s="140"/>
      <c r="I188" s="149"/>
      <c r="J188" s="20"/>
    </row>
    <row r="189" spans="1:10" s="33" customFormat="1" ht="30" customHeight="1" x14ac:dyDescent="0.2">
      <c r="A189" s="21" t="s">
        <v>154</v>
      </c>
      <c r="B189" s="31" t="s">
        <v>26</v>
      </c>
      <c r="C189" s="23" t="s">
        <v>158</v>
      </c>
      <c r="D189" s="32"/>
      <c r="E189" s="25"/>
      <c r="F189" s="36"/>
      <c r="G189" s="30"/>
      <c r="H189" s="140"/>
      <c r="I189" s="149"/>
      <c r="J189" s="20"/>
    </row>
    <row r="190" spans="1:10" s="33" customFormat="1" ht="43.9" customHeight="1" x14ac:dyDescent="0.2">
      <c r="A190" s="21" t="s">
        <v>156</v>
      </c>
      <c r="B190" s="37" t="s">
        <v>129</v>
      </c>
      <c r="C190" s="23" t="s">
        <v>157</v>
      </c>
      <c r="D190" s="32"/>
      <c r="E190" s="25" t="s">
        <v>50</v>
      </c>
      <c r="F190" s="26">
        <v>36</v>
      </c>
      <c r="G190" s="27"/>
      <c r="H190" s="139">
        <f>ROUND(G190*F190,2)</f>
        <v>0</v>
      </c>
      <c r="I190" s="149"/>
      <c r="J190" s="20"/>
    </row>
    <row r="191" spans="1:10" s="40" customFormat="1" ht="25.5" customHeight="1" x14ac:dyDescent="0.2">
      <c r="A191" s="21" t="s">
        <v>159</v>
      </c>
      <c r="B191" s="22" t="s">
        <v>396</v>
      </c>
      <c r="C191" s="38" t="s">
        <v>161</v>
      </c>
      <c r="D191" s="39" t="s">
        <v>162</v>
      </c>
      <c r="E191" s="25"/>
      <c r="F191" s="36"/>
      <c r="G191" s="30"/>
      <c r="H191" s="140"/>
      <c r="I191" s="149"/>
      <c r="J191" s="20"/>
    </row>
    <row r="192" spans="1:10" s="33" customFormat="1" ht="43.9" customHeight="1" x14ac:dyDescent="0.2">
      <c r="A192" s="21" t="s">
        <v>163</v>
      </c>
      <c r="B192" s="31" t="s">
        <v>26</v>
      </c>
      <c r="C192" s="41" t="s">
        <v>164</v>
      </c>
      <c r="D192" s="32"/>
      <c r="E192" s="25" t="s">
        <v>37</v>
      </c>
      <c r="F192" s="26">
        <v>1</v>
      </c>
      <c r="G192" s="27"/>
      <c r="H192" s="139">
        <f>ROUND(G192*F192,2)</f>
        <v>0</v>
      </c>
      <c r="I192" s="149"/>
      <c r="J192" s="20"/>
    </row>
    <row r="193" spans="1:10" s="33" customFormat="1" ht="43.9" customHeight="1" x14ac:dyDescent="0.2">
      <c r="A193" s="21" t="s">
        <v>165</v>
      </c>
      <c r="B193" s="31" t="s">
        <v>98</v>
      </c>
      <c r="C193" s="41" t="s">
        <v>166</v>
      </c>
      <c r="D193" s="32"/>
      <c r="E193" s="25" t="s">
        <v>37</v>
      </c>
      <c r="F193" s="26">
        <v>1</v>
      </c>
      <c r="G193" s="27"/>
      <c r="H193" s="139">
        <f>ROUND(G193*F193,2)</f>
        <v>0</v>
      </c>
      <c r="I193" s="149"/>
      <c r="J193" s="20"/>
    </row>
    <row r="194" spans="1:10" s="40" customFormat="1" ht="39.950000000000003" customHeight="1" x14ac:dyDescent="0.2">
      <c r="A194" s="21" t="s">
        <v>397</v>
      </c>
      <c r="B194" s="22" t="s">
        <v>398</v>
      </c>
      <c r="C194" s="42" t="s">
        <v>399</v>
      </c>
      <c r="D194" s="32" t="s">
        <v>146</v>
      </c>
      <c r="E194" s="25"/>
      <c r="F194" s="36"/>
      <c r="G194" s="30"/>
      <c r="H194" s="140"/>
      <c r="I194" s="149"/>
      <c r="J194" s="20"/>
    </row>
    <row r="195" spans="1:10" s="40" customFormat="1" ht="30" customHeight="1" x14ac:dyDescent="0.2">
      <c r="A195" s="21" t="s">
        <v>400</v>
      </c>
      <c r="B195" s="31" t="s">
        <v>26</v>
      </c>
      <c r="C195" s="42" t="s">
        <v>401</v>
      </c>
      <c r="D195" s="32"/>
      <c r="E195" s="25" t="s">
        <v>37</v>
      </c>
      <c r="F195" s="26">
        <v>2</v>
      </c>
      <c r="G195" s="27"/>
      <c r="H195" s="139">
        <f>ROUND(G195*F195,2)</f>
        <v>0</v>
      </c>
      <c r="I195" s="149"/>
      <c r="J195" s="20"/>
    </row>
    <row r="196" spans="1:10" s="40" customFormat="1" ht="30" customHeight="1" x14ac:dyDescent="0.2">
      <c r="A196" s="21" t="s">
        <v>172</v>
      </c>
      <c r="B196" s="22" t="s">
        <v>402</v>
      </c>
      <c r="C196" s="42" t="s">
        <v>174</v>
      </c>
      <c r="D196" s="32" t="s">
        <v>146</v>
      </c>
      <c r="E196" s="25"/>
      <c r="F196" s="36"/>
      <c r="G196" s="30"/>
      <c r="H196" s="140"/>
      <c r="I196" s="149"/>
      <c r="J196" s="20"/>
    </row>
    <row r="197" spans="1:10" s="33" customFormat="1" ht="43.9" customHeight="1" x14ac:dyDescent="0.2">
      <c r="A197" s="21" t="s">
        <v>403</v>
      </c>
      <c r="B197" s="37" t="s">
        <v>129</v>
      </c>
      <c r="C197" s="23" t="s">
        <v>404</v>
      </c>
      <c r="D197" s="32"/>
      <c r="E197" s="25" t="s">
        <v>37</v>
      </c>
      <c r="F197" s="26">
        <v>4</v>
      </c>
      <c r="G197" s="27"/>
      <c r="H197" s="139">
        <f>ROUND(G197*F197,2)</f>
        <v>0</v>
      </c>
      <c r="I197" s="149"/>
      <c r="J197" s="20"/>
    </row>
    <row r="198" spans="1:10" s="28" customFormat="1" ht="39.950000000000003" customHeight="1" x14ac:dyDescent="0.2">
      <c r="A198" s="21" t="s">
        <v>180</v>
      </c>
      <c r="B198" s="22" t="s">
        <v>405</v>
      </c>
      <c r="C198" s="23" t="s">
        <v>182</v>
      </c>
      <c r="D198" s="32" t="s">
        <v>146</v>
      </c>
      <c r="E198" s="25" t="s">
        <v>37</v>
      </c>
      <c r="F198" s="26">
        <v>1</v>
      </c>
      <c r="G198" s="27"/>
      <c r="H198" s="139">
        <f>ROUND(G198*F198,2)</f>
        <v>0</v>
      </c>
      <c r="I198" s="149"/>
      <c r="J198" s="20"/>
    </row>
    <row r="199" spans="1:10" s="28" customFormat="1" ht="30" customHeight="1" x14ac:dyDescent="0.2">
      <c r="A199" s="21" t="s">
        <v>183</v>
      </c>
      <c r="B199" s="22" t="s">
        <v>406</v>
      </c>
      <c r="C199" s="23" t="s">
        <v>185</v>
      </c>
      <c r="D199" s="32" t="s">
        <v>146</v>
      </c>
      <c r="E199" s="25" t="s">
        <v>37</v>
      </c>
      <c r="F199" s="26">
        <v>1</v>
      </c>
      <c r="G199" s="27"/>
      <c r="H199" s="139">
        <f>ROUND(G199*F199,2)</f>
        <v>0</v>
      </c>
      <c r="I199" s="149"/>
      <c r="J199" s="20"/>
    </row>
    <row r="200" spans="1:10" s="33" customFormat="1" ht="27.75" customHeight="1" x14ac:dyDescent="0.2">
      <c r="A200" s="21" t="s">
        <v>186</v>
      </c>
      <c r="B200" s="22" t="s">
        <v>407</v>
      </c>
      <c r="C200" s="23" t="s">
        <v>188</v>
      </c>
      <c r="D200" s="32" t="s">
        <v>146</v>
      </c>
      <c r="E200" s="25" t="s">
        <v>37</v>
      </c>
      <c r="F200" s="26">
        <v>1</v>
      </c>
      <c r="G200" s="27"/>
      <c r="H200" s="139">
        <f>ROUND(G200*F200,2)</f>
        <v>0</v>
      </c>
      <c r="I200" s="149"/>
      <c r="J200" s="20"/>
    </row>
    <row r="201" spans="1:10" ht="36" customHeight="1" x14ac:dyDescent="0.2">
      <c r="A201" s="18"/>
      <c r="B201" s="108"/>
      <c r="C201" s="34" t="s">
        <v>192</v>
      </c>
      <c r="D201" s="102"/>
      <c r="E201" s="107"/>
      <c r="F201" s="103"/>
      <c r="G201" s="18"/>
      <c r="H201" s="18"/>
      <c r="I201" s="149"/>
      <c r="J201" s="20"/>
    </row>
    <row r="202" spans="1:10" s="33" customFormat="1" ht="43.9" customHeight="1" x14ac:dyDescent="0.2">
      <c r="A202" s="21" t="s">
        <v>193</v>
      </c>
      <c r="B202" s="22" t="s">
        <v>408</v>
      </c>
      <c r="C202" s="41" t="s">
        <v>195</v>
      </c>
      <c r="D202" s="39" t="s">
        <v>196</v>
      </c>
      <c r="E202" s="25" t="s">
        <v>37</v>
      </c>
      <c r="F202" s="26">
        <v>9</v>
      </c>
      <c r="G202" s="27"/>
      <c r="H202" s="139">
        <f>ROUND(G202*F202,2)</f>
        <v>0</v>
      </c>
      <c r="I202" s="149"/>
      <c r="J202" s="20"/>
    </row>
    <row r="203" spans="1:10" s="28" customFormat="1" ht="30" customHeight="1" x14ac:dyDescent="0.2">
      <c r="A203" s="21" t="s">
        <v>214</v>
      </c>
      <c r="B203" s="22" t="s">
        <v>409</v>
      </c>
      <c r="C203" s="23" t="s">
        <v>216</v>
      </c>
      <c r="D203" s="39" t="s">
        <v>196</v>
      </c>
      <c r="E203" s="25" t="s">
        <v>37</v>
      </c>
      <c r="F203" s="26">
        <v>7</v>
      </c>
      <c r="G203" s="27"/>
      <c r="H203" s="139">
        <f>ROUND(G203*F203,2)</f>
        <v>0</v>
      </c>
      <c r="I203" s="149"/>
      <c r="J203" s="20"/>
    </row>
    <row r="204" spans="1:10" ht="30" customHeight="1" x14ac:dyDescent="0.2">
      <c r="A204" s="53"/>
      <c r="B204" s="110"/>
      <c r="C204" s="52" t="s">
        <v>260</v>
      </c>
      <c r="D204" s="111"/>
      <c r="E204" s="112"/>
      <c r="F204" s="113"/>
      <c r="G204" s="53"/>
      <c r="H204" s="53"/>
      <c r="I204" s="149"/>
      <c r="J204" s="20"/>
    </row>
    <row r="205" spans="1:10" s="54" customFormat="1" ht="30" customHeight="1" x14ac:dyDescent="0.2">
      <c r="A205" s="61"/>
      <c r="B205" s="55" t="s">
        <v>410</v>
      </c>
      <c r="C205" s="56" t="s">
        <v>262</v>
      </c>
      <c r="D205" s="57" t="s">
        <v>263</v>
      </c>
      <c r="E205" s="58" t="s">
        <v>42</v>
      </c>
      <c r="F205" s="59">
        <v>12</v>
      </c>
      <c r="G205" s="60"/>
      <c r="H205" s="139">
        <f t="shared" ref="H205:H221" si="8">ROUND(G205*F205,2)</f>
        <v>0</v>
      </c>
      <c r="I205" s="149"/>
      <c r="J205" s="20"/>
    </row>
    <row r="206" spans="1:10" s="54" customFormat="1" ht="30" customHeight="1" x14ac:dyDescent="0.2">
      <c r="A206" s="61"/>
      <c r="B206" s="55" t="s">
        <v>411</v>
      </c>
      <c r="C206" s="56" t="s">
        <v>265</v>
      </c>
      <c r="D206" s="57" t="s">
        <v>263</v>
      </c>
      <c r="E206" s="104"/>
      <c r="F206" s="102"/>
      <c r="G206" s="18"/>
      <c r="H206" s="18"/>
      <c r="I206" s="149"/>
      <c r="J206" s="20"/>
    </row>
    <row r="207" spans="1:10" s="54" customFormat="1" ht="30" customHeight="1" x14ac:dyDescent="0.2">
      <c r="A207" s="61"/>
      <c r="B207" s="55" t="s">
        <v>26</v>
      </c>
      <c r="C207" s="56" t="s">
        <v>412</v>
      </c>
      <c r="D207" s="57"/>
      <c r="E207" s="58" t="s">
        <v>42</v>
      </c>
      <c r="F207" s="59">
        <v>35</v>
      </c>
      <c r="G207" s="60"/>
      <c r="H207" s="139">
        <f t="shared" ref="H207:H209" si="9">ROUND(G207*F207,2)</f>
        <v>0</v>
      </c>
      <c r="I207" s="149"/>
      <c r="J207" s="20"/>
    </row>
    <row r="208" spans="1:10" s="54" customFormat="1" ht="30" customHeight="1" x14ac:dyDescent="0.2">
      <c r="A208" s="61"/>
      <c r="B208" s="55" t="s">
        <v>98</v>
      </c>
      <c r="C208" s="56" t="s">
        <v>413</v>
      </c>
      <c r="D208" s="57"/>
      <c r="E208" s="58" t="s">
        <v>42</v>
      </c>
      <c r="F208" s="59">
        <v>35</v>
      </c>
      <c r="G208" s="60"/>
      <c r="H208" s="139">
        <f t="shared" si="9"/>
        <v>0</v>
      </c>
      <c r="I208" s="149"/>
      <c r="J208" s="20"/>
    </row>
    <row r="209" spans="1:10" s="54" customFormat="1" ht="30" customHeight="1" x14ac:dyDescent="0.2">
      <c r="A209" s="61"/>
      <c r="B209" s="55" t="s">
        <v>102</v>
      </c>
      <c r="C209" s="56" t="s">
        <v>414</v>
      </c>
      <c r="D209" s="57"/>
      <c r="E209" s="58" t="s">
        <v>42</v>
      </c>
      <c r="F209" s="59">
        <v>80</v>
      </c>
      <c r="G209" s="60"/>
      <c r="H209" s="139">
        <f t="shared" si="9"/>
        <v>0</v>
      </c>
      <c r="I209" s="149"/>
      <c r="J209" s="20"/>
    </row>
    <row r="210" spans="1:10" s="54" customFormat="1" ht="30" customHeight="1" x14ac:dyDescent="0.2">
      <c r="A210" s="61"/>
      <c r="B210" s="55" t="s">
        <v>415</v>
      </c>
      <c r="C210" s="56" t="s">
        <v>267</v>
      </c>
      <c r="D210" s="57" t="s">
        <v>263</v>
      </c>
      <c r="E210" s="104"/>
      <c r="F210" s="102"/>
      <c r="G210" s="18"/>
      <c r="H210" s="18"/>
      <c r="I210" s="149"/>
      <c r="J210" s="20"/>
    </row>
    <row r="211" spans="1:10" s="54" customFormat="1" ht="30" customHeight="1" x14ac:dyDescent="0.2">
      <c r="A211" s="61"/>
      <c r="B211" s="55" t="s">
        <v>26</v>
      </c>
      <c r="C211" s="56" t="s">
        <v>412</v>
      </c>
      <c r="D211" s="57"/>
      <c r="E211" s="58" t="s">
        <v>42</v>
      </c>
      <c r="F211" s="59">
        <v>100</v>
      </c>
      <c r="G211" s="60"/>
      <c r="H211" s="139">
        <f t="shared" si="8"/>
        <v>0</v>
      </c>
      <c r="I211" s="149"/>
      <c r="J211" s="20"/>
    </row>
    <row r="212" spans="1:10" s="54" customFormat="1" ht="30" customHeight="1" x14ac:dyDescent="0.2">
      <c r="A212" s="61"/>
      <c r="B212" s="55" t="s">
        <v>98</v>
      </c>
      <c r="C212" s="56" t="s">
        <v>413</v>
      </c>
      <c r="D212" s="57"/>
      <c r="E212" s="58" t="s">
        <v>42</v>
      </c>
      <c r="F212" s="59">
        <v>100</v>
      </c>
      <c r="G212" s="60"/>
      <c r="H212" s="139">
        <f t="shared" si="8"/>
        <v>0</v>
      </c>
      <c r="I212" s="149"/>
      <c r="J212" s="20"/>
    </row>
    <row r="213" spans="1:10" s="54" customFormat="1" ht="30" customHeight="1" x14ac:dyDescent="0.2">
      <c r="A213" s="61"/>
      <c r="B213" s="55" t="s">
        <v>102</v>
      </c>
      <c r="C213" s="56" t="s">
        <v>414</v>
      </c>
      <c r="D213" s="57"/>
      <c r="E213" s="58" t="s">
        <v>42</v>
      </c>
      <c r="F213" s="59">
        <v>200</v>
      </c>
      <c r="G213" s="60"/>
      <c r="H213" s="139">
        <f t="shared" si="8"/>
        <v>0</v>
      </c>
      <c r="I213" s="149"/>
      <c r="J213" s="20"/>
    </row>
    <row r="214" spans="1:10" s="54" customFormat="1" ht="30" customHeight="1" x14ac:dyDescent="0.2">
      <c r="A214" s="61"/>
      <c r="B214" s="55" t="s">
        <v>416</v>
      </c>
      <c r="C214" s="56" t="s">
        <v>269</v>
      </c>
      <c r="D214" s="57" t="s">
        <v>263</v>
      </c>
      <c r="E214" s="104"/>
      <c r="F214" s="102"/>
      <c r="G214" s="18"/>
      <c r="H214" s="18"/>
      <c r="I214" s="149"/>
      <c r="J214" s="20"/>
    </row>
    <row r="215" spans="1:10" s="54" customFormat="1" ht="30" customHeight="1" x14ac:dyDescent="0.2">
      <c r="A215" s="61"/>
      <c r="B215" s="55" t="s">
        <v>26</v>
      </c>
      <c r="C215" s="56" t="s">
        <v>412</v>
      </c>
      <c r="D215" s="57"/>
      <c r="E215" s="58" t="s">
        <v>42</v>
      </c>
      <c r="F215" s="59">
        <v>100</v>
      </c>
      <c r="G215" s="60"/>
      <c r="H215" s="139">
        <f t="shared" ref="H215:H217" si="10">ROUND(G215*F215,2)</f>
        <v>0</v>
      </c>
      <c r="I215" s="149"/>
      <c r="J215" s="20"/>
    </row>
    <row r="216" spans="1:10" s="54" customFormat="1" ht="30" customHeight="1" x14ac:dyDescent="0.2">
      <c r="A216" s="61"/>
      <c r="B216" s="55" t="s">
        <v>98</v>
      </c>
      <c r="C216" s="56" t="s">
        <v>413</v>
      </c>
      <c r="D216" s="57"/>
      <c r="E216" s="58" t="s">
        <v>42</v>
      </c>
      <c r="F216" s="59">
        <v>100</v>
      </c>
      <c r="G216" s="60"/>
      <c r="H216" s="139">
        <f t="shared" si="10"/>
        <v>0</v>
      </c>
      <c r="I216" s="149"/>
      <c r="J216" s="20"/>
    </row>
    <row r="217" spans="1:10" s="54" customFormat="1" ht="30" customHeight="1" x14ac:dyDescent="0.2">
      <c r="A217" s="61"/>
      <c r="B217" s="55" t="s">
        <v>102</v>
      </c>
      <c r="C217" s="56" t="s">
        <v>414</v>
      </c>
      <c r="D217" s="57"/>
      <c r="E217" s="58" t="s">
        <v>42</v>
      </c>
      <c r="F217" s="59">
        <v>198</v>
      </c>
      <c r="G217" s="60"/>
      <c r="H217" s="139">
        <f t="shared" si="10"/>
        <v>0</v>
      </c>
      <c r="I217" s="149"/>
      <c r="J217" s="20"/>
    </row>
    <row r="218" spans="1:10" s="54" customFormat="1" ht="30" customHeight="1" x14ac:dyDescent="0.2">
      <c r="A218" s="61"/>
      <c r="B218" s="55" t="s">
        <v>417</v>
      </c>
      <c r="C218" s="56" t="s">
        <v>273</v>
      </c>
      <c r="D218" s="57" t="s">
        <v>263</v>
      </c>
      <c r="E218" s="58" t="s">
        <v>42</v>
      </c>
      <c r="F218" s="59">
        <v>28</v>
      </c>
      <c r="G218" s="60"/>
      <c r="H218" s="139">
        <f t="shared" si="8"/>
        <v>0</v>
      </c>
      <c r="I218" s="149"/>
      <c r="J218" s="20"/>
    </row>
    <row r="219" spans="1:10" s="54" customFormat="1" ht="30" customHeight="1" x14ac:dyDescent="0.2">
      <c r="A219" s="61"/>
      <c r="B219" s="55" t="s">
        <v>418</v>
      </c>
      <c r="C219" s="56" t="s">
        <v>275</v>
      </c>
      <c r="D219" s="57" t="s">
        <v>263</v>
      </c>
      <c r="E219" s="58" t="s">
        <v>42</v>
      </c>
      <c r="F219" s="59">
        <v>40</v>
      </c>
      <c r="G219" s="60"/>
      <c r="H219" s="139">
        <f t="shared" si="8"/>
        <v>0</v>
      </c>
      <c r="I219" s="149"/>
      <c r="J219" s="20"/>
    </row>
    <row r="220" spans="1:10" s="54" customFormat="1" ht="30" customHeight="1" x14ac:dyDescent="0.2">
      <c r="A220" s="61"/>
      <c r="B220" s="64" t="s">
        <v>419</v>
      </c>
      <c r="C220" s="63" t="s">
        <v>277</v>
      </c>
      <c r="D220" s="57" t="s">
        <v>263</v>
      </c>
      <c r="E220" s="58" t="s">
        <v>42</v>
      </c>
      <c r="F220" s="59">
        <v>203</v>
      </c>
      <c r="G220" s="60"/>
      <c r="H220" s="139">
        <f t="shared" si="8"/>
        <v>0</v>
      </c>
      <c r="I220" s="149"/>
      <c r="J220" s="20"/>
    </row>
    <row r="221" spans="1:10" s="54" customFormat="1" ht="30" customHeight="1" x14ac:dyDescent="0.2">
      <c r="A221" s="61"/>
      <c r="B221" s="55" t="s">
        <v>420</v>
      </c>
      <c r="C221" s="56" t="s">
        <v>279</v>
      </c>
      <c r="D221" s="57" t="s">
        <v>263</v>
      </c>
      <c r="E221" s="58" t="s">
        <v>42</v>
      </c>
      <c r="F221" s="59">
        <v>60</v>
      </c>
      <c r="G221" s="60"/>
      <c r="H221" s="139">
        <f t="shared" si="8"/>
        <v>0</v>
      </c>
      <c r="I221" s="149"/>
      <c r="J221" s="20"/>
    </row>
    <row r="222" spans="1:10" ht="36" customHeight="1" x14ac:dyDescent="0.2">
      <c r="A222" s="18"/>
      <c r="B222" s="101"/>
      <c r="C222" s="34" t="s">
        <v>421</v>
      </c>
      <c r="D222" s="102"/>
      <c r="E222" s="104"/>
      <c r="F222" s="102"/>
      <c r="G222" s="18"/>
      <c r="H222" s="18"/>
      <c r="I222" s="149"/>
      <c r="J222" s="20"/>
    </row>
    <row r="223" spans="1:10" s="28" customFormat="1" ht="30" customHeight="1" x14ac:dyDescent="0.2">
      <c r="A223" s="35" t="s">
        <v>422</v>
      </c>
      <c r="B223" s="22" t="s">
        <v>423</v>
      </c>
      <c r="C223" s="23" t="s">
        <v>317</v>
      </c>
      <c r="D223" s="32" t="s">
        <v>318</v>
      </c>
      <c r="E223" s="25"/>
      <c r="F223" s="26"/>
      <c r="G223" s="30"/>
      <c r="H223" s="139"/>
      <c r="I223" s="149"/>
      <c r="J223" s="20"/>
    </row>
    <row r="224" spans="1:10" s="33" customFormat="1" ht="30" customHeight="1" x14ac:dyDescent="0.2">
      <c r="A224" s="35" t="s">
        <v>424</v>
      </c>
      <c r="B224" s="31" t="s">
        <v>26</v>
      </c>
      <c r="C224" s="23" t="s">
        <v>425</v>
      </c>
      <c r="D224" s="32"/>
      <c r="E224" s="25" t="s">
        <v>42</v>
      </c>
      <c r="F224" s="26">
        <v>100</v>
      </c>
      <c r="G224" s="27"/>
      <c r="H224" s="139">
        <f>ROUND(G224*F224,2)</f>
        <v>0</v>
      </c>
      <c r="I224" s="149"/>
      <c r="J224" s="20"/>
    </row>
    <row r="225" spans="1:10" s="17" customFormat="1" ht="30" customHeight="1" thickBot="1" x14ac:dyDescent="0.25">
      <c r="A225" s="73"/>
      <c r="B225" s="109" t="str">
        <f>B148</f>
        <v>C</v>
      </c>
      <c r="C225" s="160" t="str">
        <f>C148</f>
        <v>WATERFRONT DRIVE ROADWORKS AND STREETSCAPING</v>
      </c>
      <c r="D225" s="161"/>
      <c r="E225" s="161"/>
      <c r="F225" s="162"/>
      <c r="G225" s="73" t="s">
        <v>226</v>
      </c>
      <c r="H225" s="143">
        <f>SUM(H148:H224)</f>
        <v>0</v>
      </c>
      <c r="I225" s="149"/>
      <c r="J225" s="20"/>
    </row>
    <row r="226" spans="1:10" s="17" customFormat="1" ht="30" customHeight="1" thickTop="1" x14ac:dyDescent="0.2">
      <c r="A226" s="14"/>
      <c r="B226" s="100" t="s">
        <v>426</v>
      </c>
      <c r="C226" s="163" t="s">
        <v>427</v>
      </c>
      <c r="D226" s="164"/>
      <c r="E226" s="164"/>
      <c r="F226" s="165"/>
      <c r="G226" s="14"/>
      <c r="H226" s="14"/>
      <c r="I226" s="149"/>
      <c r="J226" s="20"/>
    </row>
    <row r="227" spans="1:10" ht="36" customHeight="1" x14ac:dyDescent="0.2">
      <c r="A227" s="18"/>
      <c r="B227" s="101"/>
      <c r="C227" s="19" t="s">
        <v>16</v>
      </c>
      <c r="D227" s="102"/>
      <c r="E227" s="103" t="s">
        <v>15</v>
      </c>
      <c r="F227" s="103" t="s">
        <v>15</v>
      </c>
      <c r="G227" s="18" t="s">
        <v>15</v>
      </c>
      <c r="H227" s="18"/>
      <c r="I227" s="149"/>
      <c r="J227" s="20"/>
    </row>
    <row r="228" spans="1:10" s="28" customFormat="1" ht="30" customHeight="1" x14ac:dyDescent="0.2">
      <c r="A228" s="21" t="s">
        <v>17</v>
      </c>
      <c r="B228" s="22" t="s">
        <v>428</v>
      </c>
      <c r="C228" s="23" t="s">
        <v>19</v>
      </c>
      <c r="D228" s="24" t="s">
        <v>20</v>
      </c>
      <c r="E228" s="25" t="s">
        <v>21</v>
      </c>
      <c r="F228" s="26">
        <v>165</v>
      </c>
      <c r="G228" s="27"/>
      <c r="H228" s="139">
        <f>ROUND(G228*F228,2)</f>
        <v>0</v>
      </c>
      <c r="I228" s="149"/>
      <c r="J228" s="20"/>
    </row>
    <row r="229" spans="1:10" s="28" customFormat="1" ht="32.450000000000003" customHeight="1" x14ac:dyDescent="0.2">
      <c r="A229" s="29" t="s">
        <v>22</v>
      </c>
      <c r="B229" s="22" t="s">
        <v>429</v>
      </c>
      <c r="C229" s="23" t="s">
        <v>24</v>
      </c>
      <c r="D229" s="24" t="s">
        <v>20</v>
      </c>
      <c r="E229" s="25"/>
      <c r="F229" s="26"/>
      <c r="G229" s="30"/>
      <c r="H229" s="139"/>
      <c r="I229" s="149"/>
      <c r="J229" s="20"/>
    </row>
    <row r="230" spans="1:10" s="28" customFormat="1" ht="26.25" customHeight="1" x14ac:dyDescent="0.2">
      <c r="A230" s="29" t="s">
        <v>25</v>
      </c>
      <c r="B230" s="31" t="s">
        <v>26</v>
      </c>
      <c r="C230" s="23" t="s">
        <v>27</v>
      </c>
      <c r="D230" s="32" t="s">
        <v>15</v>
      </c>
      <c r="E230" s="25" t="s">
        <v>28</v>
      </c>
      <c r="F230" s="26">
        <v>160</v>
      </c>
      <c r="G230" s="27"/>
      <c r="H230" s="139">
        <f>ROUND(G230*F230,2)</f>
        <v>0</v>
      </c>
      <c r="I230" s="149"/>
      <c r="J230" s="20"/>
    </row>
    <row r="231" spans="1:10" s="28" customFormat="1" ht="46.9" customHeight="1" x14ac:dyDescent="0.2">
      <c r="A231" s="29" t="s">
        <v>29</v>
      </c>
      <c r="B231" s="22" t="s">
        <v>430</v>
      </c>
      <c r="C231" s="23" t="s">
        <v>31</v>
      </c>
      <c r="D231" s="24" t="s">
        <v>20</v>
      </c>
      <c r="E231" s="25" t="s">
        <v>21</v>
      </c>
      <c r="F231" s="26">
        <v>40</v>
      </c>
      <c r="G231" s="27"/>
      <c r="H231" s="139">
        <f>ROUND(G231*F231,2)</f>
        <v>0</v>
      </c>
      <c r="I231" s="149"/>
      <c r="J231" s="20"/>
    </row>
    <row r="232" spans="1:10" s="33" customFormat="1" ht="30" customHeight="1" x14ac:dyDescent="0.2">
      <c r="A232" s="21" t="s">
        <v>431</v>
      </c>
      <c r="B232" s="22" t="s">
        <v>432</v>
      </c>
      <c r="C232" s="23" t="s">
        <v>433</v>
      </c>
      <c r="D232" s="24" t="s">
        <v>20</v>
      </c>
      <c r="E232" s="25" t="s">
        <v>42</v>
      </c>
      <c r="F232" s="26">
        <v>1050</v>
      </c>
      <c r="G232" s="27"/>
      <c r="H232" s="139">
        <f>ROUND(G232*F232,2)</f>
        <v>0</v>
      </c>
      <c r="I232" s="149"/>
      <c r="J232" s="20"/>
    </row>
    <row r="233" spans="1:10" s="33" customFormat="1" ht="24.75" customHeight="1" x14ac:dyDescent="0.2">
      <c r="A233" s="29" t="s">
        <v>38</v>
      </c>
      <c r="B233" s="22" t="s">
        <v>434</v>
      </c>
      <c r="C233" s="23" t="s">
        <v>40</v>
      </c>
      <c r="D233" s="32" t="s">
        <v>41</v>
      </c>
      <c r="E233" s="25" t="s">
        <v>42</v>
      </c>
      <c r="F233" s="26">
        <v>410</v>
      </c>
      <c r="G233" s="27"/>
      <c r="H233" s="139">
        <f>ROUND(G233*F233,2)</f>
        <v>0</v>
      </c>
      <c r="I233" s="149"/>
      <c r="J233" s="20"/>
    </row>
    <row r="234" spans="1:10" ht="36" customHeight="1" x14ac:dyDescent="0.2">
      <c r="A234" s="18"/>
      <c r="B234" s="101"/>
      <c r="C234" s="34" t="s">
        <v>51</v>
      </c>
      <c r="D234" s="102"/>
      <c r="E234" s="104"/>
      <c r="F234" s="102"/>
      <c r="G234" s="18"/>
      <c r="H234" s="18"/>
      <c r="I234" s="149"/>
      <c r="J234" s="20"/>
    </row>
    <row r="235" spans="1:10" s="28" customFormat="1" ht="30" customHeight="1" x14ac:dyDescent="0.2">
      <c r="A235" s="35" t="s">
        <v>52</v>
      </c>
      <c r="B235" s="22" t="s">
        <v>435</v>
      </c>
      <c r="C235" s="23" t="s">
        <v>54</v>
      </c>
      <c r="D235" s="24" t="s">
        <v>20</v>
      </c>
      <c r="E235" s="25"/>
      <c r="F235" s="26"/>
      <c r="G235" s="30"/>
      <c r="H235" s="139"/>
      <c r="I235" s="149"/>
      <c r="J235" s="20"/>
    </row>
    <row r="236" spans="1:10" s="33" customFormat="1" ht="30" customHeight="1" x14ac:dyDescent="0.2">
      <c r="A236" s="35" t="s">
        <v>436</v>
      </c>
      <c r="B236" s="31" t="s">
        <v>26</v>
      </c>
      <c r="C236" s="23" t="s">
        <v>437</v>
      </c>
      <c r="D236" s="32" t="s">
        <v>15</v>
      </c>
      <c r="E236" s="25" t="s">
        <v>42</v>
      </c>
      <c r="F236" s="26">
        <v>230</v>
      </c>
      <c r="G236" s="27"/>
      <c r="H236" s="139">
        <f>ROUND(G236*F236,2)</f>
        <v>0</v>
      </c>
      <c r="I236" s="149"/>
      <c r="J236" s="20"/>
    </row>
    <row r="237" spans="1:10" ht="36" customHeight="1" x14ac:dyDescent="0.2">
      <c r="A237" s="18"/>
      <c r="B237" s="105"/>
      <c r="C237" s="34" t="s">
        <v>84</v>
      </c>
      <c r="D237" s="102"/>
      <c r="E237" s="103"/>
      <c r="F237" s="103"/>
      <c r="G237" s="18"/>
      <c r="H237" s="18"/>
      <c r="I237" s="149"/>
      <c r="J237" s="20"/>
    </row>
    <row r="238" spans="1:10" s="33" customFormat="1" ht="43.9" customHeight="1" x14ac:dyDescent="0.2">
      <c r="A238" s="21" t="s">
        <v>123</v>
      </c>
      <c r="B238" s="22" t="s">
        <v>438</v>
      </c>
      <c r="C238" s="23" t="s">
        <v>125</v>
      </c>
      <c r="D238" s="32" t="s">
        <v>469</v>
      </c>
      <c r="E238" s="106"/>
      <c r="F238" s="26"/>
      <c r="G238" s="30"/>
      <c r="H238" s="140"/>
      <c r="I238" s="149"/>
      <c r="J238" s="20"/>
    </row>
    <row r="239" spans="1:10" s="33" customFormat="1" ht="30" customHeight="1" x14ac:dyDescent="0.2">
      <c r="A239" s="21" t="s">
        <v>126</v>
      </c>
      <c r="B239" s="31" t="s">
        <v>26</v>
      </c>
      <c r="C239" s="23" t="s">
        <v>127</v>
      </c>
      <c r="D239" s="32"/>
      <c r="E239" s="25"/>
      <c r="F239" s="26"/>
      <c r="G239" s="30"/>
      <c r="H239" s="140"/>
      <c r="I239" s="149"/>
      <c r="J239" s="20"/>
    </row>
    <row r="240" spans="1:10" s="33" customFormat="1" ht="30" customHeight="1" x14ac:dyDescent="0.2">
      <c r="A240" s="21" t="s">
        <v>128</v>
      </c>
      <c r="B240" s="37" t="s">
        <v>129</v>
      </c>
      <c r="C240" s="23" t="s">
        <v>130</v>
      </c>
      <c r="D240" s="32"/>
      <c r="E240" s="25" t="s">
        <v>28</v>
      </c>
      <c r="F240" s="26">
        <v>120</v>
      </c>
      <c r="G240" s="27"/>
      <c r="H240" s="139">
        <f>ROUND(G240*F240,2)</f>
        <v>0</v>
      </c>
      <c r="I240" s="149"/>
      <c r="J240" s="20"/>
    </row>
    <row r="241" spans="1:10" s="33" customFormat="1" ht="30" customHeight="1" x14ac:dyDescent="0.2">
      <c r="A241" s="21" t="s">
        <v>131</v>
      </c>
      <c r="B241" s="31" t="s">
        <v>98</v>
      </c>
      <c r="C241" s="23" t="s">
        <v>132</v>
      </c>
      <c r="D241" s="32"/>
      <c r="E241" s="25"/>
      <c r="F241" s="26"/>
      <c r="G241" s="30"/>
      <c r="H241" s="140"/>
      <c r="I241" s="149"/>
      <c r="J241" s="20"/>
    </row>
    <row r="242" spans="1:10" s="33" customFormat="1" ht="30" customHeight="1" x14ac:dyDescent="0.2">
      <c r="A242" s="21" t="s">
        <v>133</v>
      </c>
      <c r="B242" s="37" t="s">
        <v>129</v>
      </c>
      <c r="C242" s="23" t="s">
        <v>130</v>
      </c>
      <c r="D242" s="32"/>
      <c r="E242" s="25" t="s">
        <v>28</v>
      </c>
      <c r="F242" s="26">
        <v>25</v>
      </c>
      <c r="G242" s="27"/>
      <c r="H242" s="139">
        <f>ROUND(G242*F242,2)</f>
        <v>0</v>
      </c>
      <c r="I242" s="149"/>
      <c r="J242" s="20"/>
    </row>
    <row r="243" spans="1:10" s="54" customFormat="1" ht="30" customHeight="1" x14ac:dyDescent="0.2">
      <c r="A243" s="53"/>
      <c r="B243" s="110"/>
      <c r="C243" s="52" t="s">
        <v>234</v>
      </c>
      <c r="D243" s="111"/>
      <c r="E243" s="112"/>
      <c r="F243" s="113"/>
      <c r="G243" s="53"/>
      <c r="H243" s="53"/>
      <c r="I243" s="149"/>
      <c r="J243" s="20"/>
    </row>
    <row r="244" spans="1:10" s="54" customFormat="1" ht="30" customHeight="1" x14ac:dyDescent="0.2">
      <c r="A244" s="61"/>
      <c r="B244" s="55" t="s">
        <v>439</v>
      </c>
      <c r="C244" s="62" t="s">
        <v>440</v>
      </c>
      <c r="D244" s="57" t="s">
        <v>237</v>
      </c>
      <c r="E244" s="58" t="s">
        <v>37</v>
      </c>
      <c r="F244" s="59">
        <v>3</v>
      </c>
      <c r="G244" s="60"/>
      <c r="H244" s="139">
        <f>ROUND(G244*F244,2)</f>
        <v>0</v>
      </c>
      <c r="I244" s="149"/>
      <c r="J244" s="20"/>
    </row>
    <row r="245" spans="1:10" ht="36" customHeight="1" x14ac:dyDescent="0.2">
      <c r="A245" s="18"/>
      <c r="B245" s="101"/>
      <c r="C245" s="34" t="s">
        <v>421</v>
      </c>
      <c r="D245" s="102"/>
      <c r="E245" s="104"/>
      <c r="F245" s="102"/>
      <c r="G245" s="18"/>
      <c r="H245" s="18"/>
      <c r="I245" s="149"/>
      <c r="J245" s="20"/>
    </row>
    <row r="246" spans="1:10" s="54" customFormat="1" ht="30" customHeight="1" x14ac:dyDescent="0.2">
      <c r="A246" s="51"/>
      <c r="B246" s="55" t="s">
        <v>441</v>
      </c>
      <c r="C246" s="56" t="s">
        <v>231</v>
      </c>
      <c r="D246" s="57" t="s">
        <v>232</v>
      </c>
      <c r="E246" s="58" t="s">
        <v>233</v>
      </c>
      <c r="F246" s="59">
        <v>1</v>
      </c>
      <c r="G246" s="60"/>
      <c r="H246" s="139">
        <f>ROUND(G246*F246,2)</f>
        <v>0</v>
      </c>
      <c r="I246" s="149"/>
      <c r="J246" s="20"/>
    </row>
    <row r="247" spans="1:10" s="28" customFormat="1" ht="30" customHeight="1" x14ac:dyDescent="0.2">
      <c r="A247" s="35"/>
      <c r="B247" s="22" t="s">
        <v>442</v>
      </c>
      <c r="C247" s="23" t="s">
        <v>317</v>
      </c>
      <c r="D247" s="32" t="s">
        <v>318</v>
      </c>
      <c r="E247" s="25"/>
      <c r="F247" s="26"/>
      <c r="G247" s="30"/>
      <c r="H247" s="139"/>
      <c r="I247" s="149"/>
      <c r="J247" s="20"/>
    </row>
    <row r="248" spans="1:10" s="33" customFormat="1" ht="30" customHeight="1" x14ac:dyDescent="0.2">
      <c r="A248" s="35" t="s">
        <v>424</v>
      </c>
      <c r="B248" s="31" t="s">
        <v>26</v>
      </c>
      <c r="C248" s="23" t="s">
        <v>425</v>
      </c>
      <c r="D248" s="32"/>
      <c r="E248" s="25" t="s">
        <v>42</v>
      </c>
      <c r="F248" s="26">
        <v>1050</v>
      </c>
      <c r="G248" s="27"/>
      <c r="H248" s="139">
        <f>ROUND(G248*F248,2)</f>
        <v>0</v>
      </c>
      <c r="I248" s="149"/>
      <c r="J248" s="20"/>
    </row>
    <row r="249" spans="1:10" ht="36" customHeight="1" x14ac:dyDescent="0.2">
      <c r="A249" s="18"/>
      <c r="B249" s="101"/>
      <c r="C249" s="34" t="s">
        <v>443</v>
      </c>
      <c r="D249" s="102"/>
      <c r="E249" s="104"/>
      <c r="F249" s="102"/>
      <c r="G249" s="18"/>
      <c r="H249" s="18"/>
      <c r="I249" s="149"/>
      <c r="J249" s="20"/>
    </row>
    <row r="250" spans="1:10" s="33" customFormat="1" ht="30" customHeight="1" x14ac:dyDescent="0.2">
      <c r="A250" s="21"/>
      <c r="B250" s="22" t="s">
        <v>444</v>
      </c>
      <c r="C250" s="75" t="s">
        <v>337</v>
      </c>
      <c r="D250" s="24" t="s">
        <v>338</v>
      </c>
      <c r="E250" s="25" t="s">
        <v>50</v>
      </c>
      <c r="F250" s="26">
        <v>120</v>
      </c>
      <c r="G250" s="27"/>
      <c r="H250" s="139">
        <f t="shared" ref="H250:H255" si="11">ROUND(G250*F250,2)</f>
        <v>0</v>
      </c>
      <c r="I250" s="149"/>
      <c r="J250" s="20"/>
    </row>
    <row r="251" spans="1:10" s="33" customFormat="1" ht="30" customHeight="1" x14ac:dyDescent="0.2">
      <c r="A251" s="21"/>
      <c r="B251" s="22" t="s">
        <v>444</v>
      </c>
      <c r="C251" s="76" t="s">
        <v>340</v>
      </c>
      <c r="D251" s="24" t="s">
        <v>338</v>
      </c>
      <c r="E251" s="25" t="s">
        <v>50</v>
      </c>
      <c r="F251" s="26">
        <v>240</v>
      </c>
      <c r="G251" s="27"/>
      <c r="H251" s="139">
        <f t="shared" si="11"/>
        <v>0</v>
      </c>
      <c r="I251" s="149"/>
      <c r="J251" s="20"/>
    </row>
    <row r="252" spans="1:10" s="28" customFormat="1" ht="30" customHeight="1" x14ac:dyDescent="0.2">
      <c r="A252" s="35"/>
      <c r="B252" s="22" t="s">
        <v>445</v>
      </c>
      <c r="C252" s="76" t="s">
        <v>342</v>
      </c>
      <c r="D252" s="24" t="s">
        <v>338</v>
      </c>
      <c r="E252" s="25" t="s">
        <v>50</v>
      </c>
      <c r="F252" s="26">
        <v>30</v>
      </c>
      <c r="G252" s="27"/>
      <c r="H252" s="139">
        <f t="shared" si="11"/>
        <v>0</v>
      </c>
      <c r="I252" s="149"/>
      <c r="J252" s="20"/>
    </row>
    <row r="253" spans="1:10" s="33" customFormat="1" ht="30" customHeight="1" x14ac:dyDescent="0.2">
      <c r="A253" s="21"/>
      <c r="B253" s="22" t="s">
        <v>446</v>
      </c>
      <c r="C253" s="76" t="s">
        <v>447</v>
      </c>
      <c r="D253" s="24" t="s">
        <v>338</v>
      </c>
      <c r="E253" s="25" t="s">
        <v>37</v>
      </c>
      <c r="F253" s="26">
        <v>3</v>
      </c>
      <c r="G253" s="27"/>
      <c r="H253" s="139">
        <f t="shared" si="11"/>
        <v>0</v>
      </c>
      <c r="I253" s="149"/>
      <c r="J253" s="20"/>
    </row>
    <row r="254" spans="1:10" s="33" customFormat="1" ht="30" customHeight="1" x14ac:dyDescent="0.2">
      <c r="A254" s="21"/>
      <c r="B254" s="22" t="s">
        <v>448</v>
      </c>
      <c r="C254" s="76" t="s">
        <v>449</v>
      </c>
      <c r="D254" s="24" t="s">
        <v>338</v>
      </c>
      <c r="E254" s="25" t="s">
        <v>37</v>
      </c>
      <c r="F254" s="26">
        <v>3</v>
      </c>
      <c r="G254" s="27"/>
      <c r="H254" s="139">
        <f t="shared" si="11"/>
        <v>0</v>
      </c>
      <c r="I254" s="149"/>
      <c r="J254" s="20"/>
    </row>
    <row r="255" spans="1:10" s="28" customFormat="1" ht="30" customHeight="1" x14ac:dyDescent="0.2">
      <c r="A255" s="35"/>
      <c r="B255" s="22" t="s">
        <v>450</v>
      </c>
      <c r="C255" s="76" t="s">
        <v>451</v>
      </c>
      <c r="D255" s="24" t="s">
        <v>338</v>
      </c>
      <c r="E255" s="25" t="s">
        <v>37</v>
      </c>
      <c r="F255" s="26">
        <v>3</v>
      </c>
      <c r="G255" s="27"/>
      <c r="H255" s="139">
        <f t="shared" si="11"/>
        <v>0</v>
      </c>
      <c r="I255" s="149"/>
      <c r="J255" s="20"/>
    </row>
    <row r="256" spans="1:10" s="17" customFormat="1" ht="30" customHeight="1" thickBot="1" x14ac:dyDescent="0.25">
      <c r="A256" s="73"/>
      <c r="B256" s="109" t="str">
        <f>B226</f>
        <v>D</v>
      </c>
      <c r="C256" s="160" t="str">
        <f>C226</f>
        <v>WATERFRONT AT PATHWAY</v>
      </c>
      <c r="D256" s="161"/>
      <c r="E256" s="161"/>
      <c r="F256" s="162"/>
      <c r="G256" s="73" t="s">
        <v>226</v>
      </c>
      <c r="H256" s="143">
        <f>SUM(H226:H255)</f>
        <v>0</v>
      </c>
      <c r="I256" s="149"/>
      <c r="J256" s="20"/>
    </row>
    <row r="257" spans="1:10" s="17" customFormat="1" ht="30" customHeight="1" thickTop="1" x14ac:dyDescent="0.2">
      <c r="A257" s="14"/>
      <c r="B257" s="100" t="s">
        <v>452</v>
      </c>
      <c r="C257" s="163" t="s">
        <v>453</v>
      </c>
      <c r="D257" s="164"/>
      <c r="E257" s="164"/>
      <c r="F257" s="165"/>
      <c r="G257" s="14"/>
      <c r="H257" s="14"/>
      <c r="I257" s="149"/>
      <c r="J257" s="20"/>
    </row>
    <row r="258" spans="1:10" ht="48" customHeight="1" x14ac:dyDescent="0.2">
      <c r="A258" s="18"/>
      <c r="B258" s="105"/>
      <c r="C258" s="34" t="s">
        <v>142</v>
      </c>
      <c r="D258" s="102"/>
      <c r="E258" s="107"/>
      <c r="F258" s="103"/>
      <c r="G258" s="18"/>
      <c r="H258" s="18"/>
      <c r="I258" s="149"/>
      <c r="J258" s="20"/>
    </row>
    <row r="259" spans="1:10" s="33" customFormat="1" ht="28.5" customHeight="1" x14ac:dyDescent="0.2">
      <c r="A259" s="21" t="s">
        <v>454</v>
      </c>
      <c r="B259" s="22" t="s">
        <v>455</v>
      </c>
      <c r="C259" s="23" t="s">
        <v>456</v>
      </c>
      <c r="D259" s="32" t="s">
        <v>146</v>
      </c>
      <c r="E259" s="25"/>
      <c r="F259" s="36"/>
      <c r="G259" s="30"/>
      <c r="H259" s="140"/>
      <c r="I259" s="149"/>
      <c r="J259" s="20"/>
    </row>
    <row r="260" spans="1:10" s="33" customFormat="1" ht="30" customHeight="1" x14ac:dyDescent="0.2">
      <c r="A260" s="21" t="s">
        <v>457</v>
      </c>
      <c r="B260" s="31" t="s">
        <v>26</v>
      </c>
      <c r="C260" s="23" t="s">
        <v>458</v>
      </c>
      <c r="D260" s="32"/>
      <c r="E260" s="25"/>
      <c r="F260" s="36"/>
      <c r="G260" s="30"/>
      <c r="H260" s="140"/>
      <c r="I260" s="149"/>
      <c r="J260" s="20"/>
    </row>
    <row r="261" spans="1:10" s="33" customFormat="1" ht="30" customHeight="1" x14ac:dyDescent="0.2">
      <c r="A261" s="21" t="s">
        <v>459</v>
      </c>
      <c r="B261" s="37" t="s">
        <v>129</v>
      </c>
      <c r="C261" s="23" t="s">
        <v>460</v>
      </c>
      <c r="D261" s="32"/>
      <c r="E261" s="25" t="s">
        <v>37</v>
      </c>
      <c r="F261" s="36">
        <v>1</v>
      </c>
      <c r="G261" s="27"/>
      <c r="H261" s="139">
        <f>ROUND(G261*F261,2)</f>
        <v>0</v>
      </c>
      <c r="I261" s="149"/>
      <c r="J261" s="20"/>
    </row>
    <row r="262" spans="1:10" s="33" customFormat="1" ht="38.450000000000003" customHeight="1" x14ac:dyDescent="0.2">
      <c r="A262" s="21" t="s">
        <v>461</v>
      </c>
      <c r="B262" s="22" t="s">
        <v>462</v>
      </c>
      <c r="C262" s="41" t="s">
        <v>463</v>
      </c>
      <c r="D262" s="77" t="s">
        <v>464</v>
      </c>
      <c r="E262" s="25"/>
      <c r="F262" s="78"/>
      <c r="G262" s="30"/>
      <c r="H262" s="140"/>
      <c r="I262" s="149"/>
      <c r="J262" s="20"/>
    </row>
    <row r="263" spans="1:10" s="33" customFormat="1" ht="30" customHeight="1" x14ac:dyDescent="0.2">
      <c r="A263" s="21" t="s">
        <v>465</v>
      </c>
      <c r="B263" s="31" t="s">
        <v>26</v>
      </c>
      <c r="C263" s="23" t="s">
        <v>466</v>
      </c>
      <c r="D263" s="32"/>
      <c r="E263" s="25" t="s">
        <v>50</v>
      </c>
      <c r="F263" s="127">
        <v>32</v>
      </c>
      <c r="G263" s="27"/>
      <c r="H263" s="139">
        <f>ROUND(G263*F263,2)</f>
        <v>0</v>
      </c>
      <c r="I263" s="149"/>
      <c r="J263" s="20"/>
    </row>
    <row r="264" spans="1:10" s="17" customFormat="1" ht="30" customHeight="1" thickBot="1" x14ac:dyDescent="0.25">
      <c r="A264" s="73"/>
      <c r="B264" s="109" t="str">
        <f>B257</f>
        <v>E</v>
      </c>
      <c r="C264" s="160" t="str">
        <f>C257</f>
        <v>WATER AND WASTE</v>
      </c>
      <c r="D264" s="161"/>
      <c r="E264" s="161"/>
      <c r="F264" s="162"/>
      <c r="G264" s="73" t="s">
        <v>226</v>
      </c>
      <c r="H264" s="143">
        <f>SUM(H257:H263)</f>
        <v>0</v>
      </c>
      <c r="I264" s="149"/>
      <c r="J264" s="20"/>
    </row>
    <row r="265" spans="1:10" ht="36" customHeight="1" thickTop="1" x14ac:dyDescent="0.25">
      <c r="A265" s="79"/>
      <c r="B265" s="128"/>
      <c r="C265" s="129" t="s">
        <v>467</v>
      </c>
      <c r="D265" s="130"/>
      <c r="E265" s="131"/>
      <c r="F265" s="131"/>
      <c r="G265" s="80"/>
      <c r="H265" s="144"/>
      <c r="I265" s="149"/>
      <c r="J265" s="20"/>
    </row>
    <row r="266" spans="1:10" ht="30" customHeight="1" thickBot="1" x14ac:dyDescent="0.25">
      <c r="A266" s="50"/>
      <c r="B266" s="109" t="str">
        <f>B6</f>
        <v>A</v>
      </c>
      <c r="C266" s="166" t="str">
        <f>C6</f>
        <v>JAMES AVENUE ROADWORKS</v>
      </c>
      <c r="D266" s="161"/>
      <c r="E266" s="161"/>
      <c r="F266" s="162"/>
      <c r="G266" s="50" t="s">
        <v>226</v>
      </c>
      <c r="H266" s="142">
        <f>H83</f>
        <v>0</v>
      </c>
      <c r="I266" s="149"/>
      <c r="J266" s="20"/>
    </row>
    <row r="267" spans="1:10" ht="30" customHeight="1" thickTop="1" thickBot="1" x14ac:dyDescent="0.25">
      <c r="A267" s="50"/>
      <c r="B267" s="109" t="str">
        <f>B147</f>
        <v>B</v>
      </c>
      <c r="C267" s="150" t="str">
        <f>C84</f>
        <v>JAMES AVENUE STREETSCAPING</v>
      </c>
      <c r="D267" s="151"/>
      <c r="E267" s="151"/>
      <c r="F267" s="152"/>
      <c r="G267" s="50" t="s">
        <v>226</v>
      </c>
      <c r="H267" s="142">
        <f>H147</f>
        <v>0</v>
      </c>
      <c r="I267" s="149"/>
      <c r="J267" s="20"/>
    </row>
    <row r="268" spans="1:10" ht="30" customHeight="1" thickTop="1" thickBot="1" x14ac:dyDescent="0.25">
      <c r="A268" s="50"/>
      <c r="B268" s="109" t="str">
        <f>B148</f>
        <v>C</v>
      </c>
      <c r="C268" s="150" t="str">
        <f>C148</f>
        <v>WATERFRONT DRIVE ROADWORKS AND STREETSCAPING</v>
      </c>
      <c r="D268" s="151"/>
      <c r="E268" s="151"/>
      <c r="F268" s="152"/>
      <c r="G268" s="50" t="s">
        <v>226</v>
      </c>
      <c r="H268" s="142">
        <f>H225</f>
        <v>0</v>
      </c>
      <c r="I268" s="149"/>
      <c r="J268" s="20"/>
    </row>
    <row r="269" spans="1:10" ht="30" customHeight="1" thickTop="1" thickBot="1" x14ac:dyDescent="0.25">
      <c r="A269" s="50"/>
      <c r="B269" s="109" t="str">
        <f>B226</f>
        <v>D</v>
      </c>
      <c r="C269" s="150" t="str">
        <f>C226</f>
        <v>WATERFRONT AT PATHWAY</v>
      </c>
      <c r="D269" s="151"/>
      <c r="E269" s="151"/>
      <c r="F269" s="152"/>
      <c r="G269" s="50" t="s">
        <v>226</v>
      </c>
      <c r="H269" s="142">
        <f>H256</f>
        <v>0</v>
      </c>
      <c r="I269" s="149"/>
      <c r="J269" s="20"/>
    </row>
    <row r="270" spans="1:10" ht="30" customHeight="1" thickTop="1" thickBot="1" x14ac:dyDescent="0.25">
      <c r="A270" s="81"/>
      <c r="B270" s="109" t="str">
        <f>B257</f>
        <v>E</v>
      </c>
      <c r="C270" s="150" t="str">
        <f>C257</f>
        <v>WATER AND WASTE</v>
      </c>
      <c r="D270" s="151"/>
      <c r="E270" s="151"/>
      <c r="F270" s="152"/>
      <c r="G270" s="81" t="s">
        <v>226</v>
      </c>
      <c r="H270" s="145">
        <f>H264</f>
        <v>0</v>
      </c>
      <c r="I270" s="149"/>
      <c r="J270" s="20"/>
    </row>
    <row r="271" spans="1:10" s="7" customFormat="1" ht="37.9" customHeight="1" thickTop="1" x14ac:dyDescent="0.2">
      <c r="A271" s="18"/>
      <c r="B271" s="153" t="s">
        <v>468</v>
      </c>
      <c r="C271" s="154"/>
      <c r="D271" s="154"/>
      <c r="E271" s="154"/>
      <c r="F271" s="154"/>
      <c r="G271" s="155">
        <f>SUM(H266:H270)</f>
        <v>0</v>
      </c>
      <c r="H271" s="156"/>
      <c r="I271" s="149"/>
      <c r="J271" s="20"/>
    </row>
    <row r="272" spans="1:10" ht="15.95" customHeight="1" x14ac:dyDescent="0.2">
      <c r="A272" s="82"/>
      <c r="B272" s="132"/>
      <c r="C272" s="133"/>
      <c r="D272" s="134"/>
      <c r="E272" s="133"/>
      <c r="F272" s="133"/>
      <c r="G272" s="83"/>
      <c r="H272" s="146"/>
      <c r="I272" s="149"/>
      <c r="J272" s="20"/>
    </row>
  </sheetData>
  <sheetProtection password="D98E" sheet="1" objects="1" scenarios="1" selectLockedCells="1"/>
  <mergeCells count="17">
    <mergeCell ref="C267:F267"/>
    <mergeCell ref="C6:F6"/>
    <mergeCell ref="C83:F83"/>
    <mergeCell ref="C84:F84"/>
    <mergeCell ref="C147:F147"/>
    <mergeCell ref="C148:F148"/>
    <mergeCell ref="C225:F225"/>
    <mergeCell ref="C226:F226"/>
    <mergeCell ref="C256:F256"/>
    <mergeCell ref="C257:F257"/>
    <mergeCell ref="C264:F264"/>
    <mergeCell ref="C266:F266"/>
    <mergeCell ref="C268:F268"/>
    <mergeCell ref="C269:F269"/>
    <mergeCell ref="C270:F270"/>
    <mergeCell ref="B271:F271"/>
    <mergeCell ref="G271:H271"/>
  </mergeCells>
  <conditionalFormatting sqref="D8 D20:D22 D224 D132:D146">
    <cfRule type="cellIs" dxfId="448" priority="447" stopIfTrue="1" operator="equal">
      <formula>"CW 2130-R11"</formula>
    </cfRule>
    <cfRule type="cellIs" dxfId="447" priority="448" stopIfTrue="1" operator="equal">
      <formula>"CW 3120-R2"</formula>
    </cfRule>
    <cfRule type="cellIs" dxfId="446" priority="449" stopIfTrue="1" operator="equal">
      <formula>"CW 3240-R7"</formula>
    </cfRule>
  </conditionalFormatting>
  <conditionalFormatting sqref="D9:D10">
    <cfRule type="cellIs" dxfId="445" priority="444" stopIfTrue="1" operator="equal">
      <formula>"CW 2130-R11"</formula>
    </cfRule>
    <cfRule type="cellIs" dxfId="444" priority="445" stopIfTrue="1" operator="equal">
      <formula>"CW 3120-R2"</formula>
    </cfRule>
    <cfRule type="cellIs" dxfId="443" priority="446" stopIfTrue="1" operator="equal">
      <formula>"CW 3240-R7"</formula>
    </cfRule>
  </conditionalFormatting>
  <conditionalFormatting sqref="D11">
    <cfRule type="cellIs" dxfId="442" priority="441" stopIfTrue="1" operator="equal">
      <formula>"CW 2130-R11"</formula>
    </cfRule>
    <cfRule type="cellIs" dxfId="441" priority="442" stopIfTrue="1" operator="equal">
      <formula>"CW 3120-R2"</formula>
    </cfRule>
    <cfRule type="cellIs" dxfId="440" priority="443" stopIfTrue="1" operator="equal">
      <formula>"CW 3240-R7"</formula>
    </cfRule>
  </conditionalFormatting>
  <conditionalFormatting sqref="D12:D13">
    <cfRule type="cellIs" dxfId="439" priority="438" stopIfTrue="1" operator="equal">
      <formula>"CW 2130-R11"</formula>
    </cfRule>
    <cfRule type="cellIs" dxfId="438" priority="439" stopIfTrue="1" operator="equal">
      <formula>"CW 3120-R2"</formula>
    </cfRule>
    <cfRule type="cellIs" dxfId="437" priority="440" stopIfTrue="1" operator="equal">
      <formula>"CW 3240-R7"</formula>
    </cfRule>
  </conditionalFormatting>
  <conditionalFormatting sqref="D14">
    <cfRule type="cellIs" dxfId="436" priority="435" stopIfTrue="1" operator="equal">
      <formula>"CW 2130-R11"</formula>
    </cfRule>
    <cfRule type="cellIs" dxfId="435" priority="436" stopIfTrue="1" operator="equal">
      <formula>"CW 3120-R2"</formula>
    </cfRule>
    <cfRule type="cellIs" dxfId="434" priority="437" stopIfTrue="1" operator="equal">
      <formula>"CW 3240-R7"</formula>
    </cfRule>
  </conditionalFormatting>
  <conditionalFormatting sqref="D18:D19">
    <cfRule type="cellIs" dxfId="433" priority="432" stopIfTrue="1" operator="equal">
      <formula>"CW 2130-R11"</formula>
    </cfRule>
    <cfRule type="cellIs" dxfId="432" priority="433" stopIfTrue="1" operator="equal">
      <formula>"CW 3120-R2"</formula>
    </cfRule>
    <cfRule type="cellIs" dxfId="431" priority="434" stopIfTrue="1" operator="equal">
      <formula>"CW 3240-R7"</formula>
    </cfRule>
  </conditionalFormatting>
  <conditionalFormatting sqref="D24">
    <cfRule type="cellIs" dxfId="430" priority="429" stopIfTrue="1" operator="equal">
      <formula>"CW 2130-R11"</formula>
    </cfRule>
    <cfRule type="cellIs" dxfId="429" priority="430" stopIfTrue="1" operator="equal">
      <formula>"CW 3120-R2"</formula>
    </cfRule>
    <cfRule type="cellIs" dxfId="428" priority="431" stopIfTrue="1" operator="equal">
      <formula>"CW 3240-R7"</formula>
    </cfRule>
  </conditionalFormatting>
  <conditionalFormatting sqref="D25">
    <cfRule type="cellIs" dxfId="427" priority="426" stopIfTrue="1" operator="equal">
      <formula>"CW 2130-R11"</formula>
    </cfRule>
    <cfRule type="cellIs" dxfId="426" priority="427" stopIfTrue="1" operator="equal">
      <formula>"CW 3120-R2"</formula>
    </cfRule>
    <cfRule type="cellIs" dxfId="425" priority="428" stopIfTrue="1" operator="equal">
      <formula>"CW 3240-R7"</formula>
    </cfRule>
  </conditionalFormatting>
  <conditionalFormatting sqref="D26:D27">
    <cfRule type="cellIs" dxfId="424" priority="423" stopIfTrue="1" operator="equal">
      <formula>"CW 2130-R11"</formula>
    </cfRule>
    <cfRule type="cellIs" dxfId="423" priority="424" stopIfTrue="1" operator="equal">
      <formula>"CW 3120-R2"</formula>
    </cfRule>
    <cfRule type="cellIs" dxfId="422" priority="425" stopIfTrue="1" operator="equal">
      <formula>"CW 3240-R7"</formula>
    </cfRule>
  </conditionalFormatting>
  <conditionalFormatting sqref="D34">
    <cfRule type="cellIs" dxfId="421" priority="414" stopIfTrue="1" operator="equal">
      <formula>"CW 2130-R11"</formula>
    </cfRule>
    <cfRule type="cellIs" dxfId="420" priority="415" stopIfTrue="1" operator="equal">
      <formula>"CW 3120-R2"</formula>
    </cfRule>
    <cfRule type="cellIs" dxfId="419" priority="416" stopIfTrue="1" operator="equal">
      <formula>"CW 3240-R7"</formula>
    </cfRule>
  </conditionalFormatting>
  <conditionalFormatting sqref="D28">
    <cfRule type="cellIs" dxfId="418" priority="420" stopIfTrue="1" operator="equal">
      <formula>"CW 2130-R11"</formula>
    </cfRule>
    <cfRule type="cellIs" dxfId="417" priority="421" stopIfTrue="1" operator="equal">
      <formula>"CW 3120-R2"</formula>
    </cfRule>
    <cfRule type="cellIs" dxfId="416" priority="422" stopIfTrue="1" operator="equal">
      <formula>"CW 3240-R7"</formula>
    </cfRule>
  </conditionalFormatting>
  <conditionalFormatting sqref="D32:D33">
    <cfRule type="cellIs" dxfId="415" priority="417" stopIfTrue="1" operator="equal">
      <formula>"CW 2130-R11"</formula>
    </cfRule>
    <cfRule type="cellIs" dxfId="414" priority="418" stopIfTrue="1" operator="equal">
      <formula>"CW 3120-R2"</formula>
    </cfRule>
    <cfRule type="cellIs" dxfId="413" priority="419" stopIfTrue="1" operator="equal">
      <formula>"CW 3240-R7"</formula>
    </cfRule>
  </conditionalFormatting>
  <conditionalFormatting sqref="D35">
    <cfRule type="cellIs" dxfId="412" priority="411" stopIfTrue="1" operator="equal">
      <formula>"CW 2130-R11"</formula>
    </cfRule>
    <cfRule type="cellIs" dxfId="411" priority="412" stopIfTrue="1" operator="equal">
      <formula>"CW 3120-R2"</formula>
    </cfRule>
    <cfRule type="cellIs" dxfId="410" priority="413" stopIfTrue="1" operator="equal">
      <formula>"CW 3240-R7"</formula>
    </cfRule>
  </conditionalFormatting>
  <conditionalFormatting sqref="D37">
    <cfRule type="cellIs" dxfId="409" priority="402" stopIfTrue="1" operator="equal">
      <formula>"CW 2130-R11"</formula>
    </cfRule>
    <cfRule type="cellIs" dxfId="408" priority="403" stopIfTrue="1" operator="equal">
      <formula>"CW 3120-R2"</formula>
    </cfRule>
    <cfRule type="cellIs" dxfId="407" priority="404" stopIfTrue="1" operator="equal">
      <formula>"CW 3240-R7"</formula>
    </cfRule>
  </conditionalFormatting>
  <conditionalFormatting sqref="D36">
    <cfRule type="cellIs" dxfId="406" priority="408" stopIfTrue="1" operator="equal">
      <formula>"CW 2130-R11"</formula>
    </cfRule>
    <cfRule type="cellIs" dxfId="405" priority="409" stopIfTrue="1" operator="equal">
      <formula>"CW 3120-R2"</formula>
    </cfRule>
    <cfRule type="cellIs" dxfId="404" priority="410" stopIfTrue="1" operator="equal">
      <formula>"CW 3240-R7"</formula>
    </cfRule>
  </conditionalFormatting>
  <conditionalFormatting sqref="D38">
    <cfRule type="cellIs" dxfId="403" priority="405" stopIfTrue="1" operator="equal">
      <formula>"CW 2130-R11"</formula>
    </cfRule>
    <cfRule type="cellIs" dxfId="402" priority="406" stopIfTrue="1" operator="equal">
      <formula>"CW 3120-R2"</formula>
    </cfRule>
    <cfRule type="cellIs" dxfId="401" priority="407" stopIfTrue="1" operator="equal">
      <formula>"CW 3240-R7"</formula>
    </cfRule>
  </conditionalFormatting>
  <conditionalFormatting sqref="D39">
    <cfRule type="cellIs" dxfId="400" priority="399" stopIfTrue="1" operator="equal">
      <formula>"CW 2130-R11"</formula>
    </cfRule>
    <cfRule type="cellIs" dxfId="399" priority="400" stopIfTrue="1" operator="equal">
      <formula>"CW 3120-R2"</formula>
    </cfRule>
    <cfRule type="cellIs" dxfId="398" priority="401" stopIfTrue="1" operator="equal">
      <formula>"CW 3240-R7"</formula>
    </cfRule>
  </conditionalFormatting>
  <conditionalFormatting sqref="D44:D45">
    <cfRule type="cellIs" dxfId="397" priority="393" stopIfTrue="1" operator="equal">
      <formula>"CW 2130-R11"</formula>
    </cfRule>
    <cfRule type="cellIs" dxfId="396" priority="394" stopIfTrue="1" operator="equal">
      <formula>"CW 3120-R2"</formula>
    </cfRule>
    <cfRule type="cellIs" dxfId="395" priority="395" stopIfTrue="1" operator="equal">
      <formula>"CW 3240-R7"</formula>
    </cfRule>
  </conditionalFormatting>
  <conditionalFormatting sqref="D41:D43">
    <cfRule type="cellIs" dxfId="394" priority="396" stopIfTrue="1" operator="equal">
      <formula>"CW 2130-R11"</formula>
    </cfRule>
    <cfRule type="cellIs" dxfId="393" priority="397" stopIfTrue="1" operator="equal">
      <formula>"CW 3120-R2"</formula>
    </cfRule>
    <cfRule type="cellIs" dxfId="392" priority="398" stopIfTrue="1" operator="equal">
      <formula>"CW 3240-R7"</formula>
    </cfRule>
  </conditionalFormatting>
  <conditionalFormatting sqref="D46">
    <cfRule type="cellIs" dxfId="391" priority="390" stopIfTrue="1" operator="equal">
      <formula>"CW 2130-R11"</formula>
    </cfRule>
    <cfRule type="cellIs" dxfId="390" priority="391" stopIfTrue="1" operator="equal">
      <formula>"CW 3120-R2"</formula>
    </cfRule>
    <cfRule type="cellIs" dxfId="389" priority="392" stopIfTrue="1" operator="equal">
      <formula>"CW 3240-R7"</formula>
    </cfRule>
  </conditionalFormatting>
  <conditionalFormatting sqref="D23">
    <cfRule type="cellIs" dxfId="388" priority="387" stopIfTrue="1" operator="equal">
      <formula>"CW 2130-R11"</formula>
    </cfRule>
    <cfRule type="cellIs" dxfId="387" priority="388" stopIfTrue="1" operator="equal">
      <formula>"CW 3120-R2"</formula>
    </cfRule>
    <cfRule type="cellIs" dxfId="386" priority="389" stopIfTrue="1" operator="equal">
      <formula>"CW 3240-R7"</formula>
    </cfRule>
  </conditionalFormatting>
  <conditionalFormatting sqref="D48">
    <cfRule type="cellIs" dxfId="385" priority="384" stopIfTrue="1" operator="equal">
      <formula>"CW 2130-R11"</formula>
    </cfRule>
    <cfRule type="cellIs" dxfId="384" priority="385" stopIfTrue="1" operator="equal">
      <formula>"CW 3120-R2"</formula>
    </cfRule>
    <cfRule type="cellIs" dxfId="383" priority="386" stopIfTrue="1" operator="equal">
      <formula>"CW 3240-R7"</formula>
    </cfRule>
  </conditionalFormatting>
  <conditionalFormatting sqref="D52">
    <cfRule type="cellIs" dxfId="382" priority="376" stopIfTrue="1" operator="equal">
      <formula>"CW 2130-R11"</formula>
    </cfRule>
    <cfRule type="cellIs" dxfId="381" priority="377" stopIfTrue="1" operator="equal">
      <formula>"CW 3120-R2"</formula>
    </cfRule>
    <cfRule type="cellIs" dxfId="380" priority="378" stopIfTrue="1" operator="equal">
      <formula>"CW 3240-R7"</formula>
    </cfRule>
  </conditionalFormatting>
  <conditionalFormatting sqref="D50">
    <cfRule type="cellIs" dxfId="379" priority="382" stopIfTrue="1" operator="equal">
      <formula>"CW 3120-R2"</formula>
    </cfRule>
    <cfRule type="cellIs" dxfId="378" priority="383" stopIfTrue="1" operator="equal">
      <formula>"CW 3240-R7"</formula>
    </cfRule>
  </conditionalFormatting>
  <conditionalFormatting sqref="D51">
    <cfRule type="cellIs" dxfId="377" priority="379" stopIfTrue="1" operator="equal">
      <formula>"CW 2130-R11"</formula>
    </cfRule>
    <cfRule type="cellIs" dxfId="376" priority="380" stopIfTrue="1" operator="equal">
      <formula>"CW 3120-R2"</formula>
    </cfRule>
    <cfRule type="cellIs" dxfId="375" priority="381" stopIfTrue="1" operator="equal">
      <formula>"CW 3240-R7"</formula>
    </cfRule>
  </conditionalFormatting>
  <conditionalFormatting sqref="D53:D54">
    <cfRule type="cellIs" dxfId="374" priority="374" stopIfTrue="1" operator="equal">
      <formula>"CW 3120-R2"</formula>
    </cfRule>
    <cfRule type="cellIs" dxfId="373" priority="375" stopIfTrue="1" operator="equal">
      <formula>"CW 3240-R7"</formula>
    </cfRule>
  </conditionalFormatting>
  <conditionalFormatting sqref="D55">
    <cfRule type="cellIs" dxfId="372" priority="372" stopIfTrue="1" operator="equal">
      <formula>"CW 3120-R2"</formula>
    </cfRule>
    <cfRule type="cellIs" dxfId="371" priority="373" stopIfTrue="1" operator="equal">
      <formula>"CW 3240-R7"</formula>
    </cfRule>
  </conditionalFormatting>
  <conditionalFormatting sqref="D56">
    <cfRule type="cellIs" dxfId="370" priority="370" stopIfTrue="1" operator="equal">
      <formula>"CW 3120-R2"</formula>
    </cfRule>
    <cfRule type="cellIs" dxfId="369" priority="371" stopIfTrue="1" operator="equal">
      <formula>"CW 3240-R7"</formula>
    </cfRule>
  </conditionalFormatting>
  <conditionalFormatting sqref="D57">
    <cfRule type="cellIs" dxfId="368" priority="368" stopIfTrue="1" operator="equal">
      <formula>"CW 3120-R2"</formula>
    </cfRule>
    <cfRule type="cellIs" dxfId="367" priority="369" stopIfTrue="1" operator="equal">
      <formula>"CW 3240-R7"</formula>
    </cfRule>
  </conditionalFormatting>
  <conditionalFormatting sqref="D259">
    <cfRule type="cellIs" dxfId="366" priority="366" stopIfTrue="1" operator="equal">
      <formula>"CW 3120-R2"</formula>
    </cfRule>
    <cfRule type="cellIs" dxfId="365" priority="367" stopIfTrue="1" operator="equal">
      <formula>"CW 3240-R7"</formula>
    </cfRule>
  </conditionalFormatting>
  <conditionalFormatting sqref="D261">
    <cfRule type="cellIs" dxfId="364" priority="364" stopIfTrue="1" operator="equal">
      <formula>"CW 3120-R2"</formula>
    </cfRule>
    <cfRule type="cellIs" dxfId="363" priority="365" stopIfTrue="1" operator="equal">
      <formula>"CW 3240-R7"</formula>
    </cfRule>
  </conditionalFormatting>
  <conditionalFormatting sqref="D260">
    <cfRule type="cellIs" dxfId="362" priority="362" stopIfTrue="1" operator="equal">
      <formula>"CW 3120-R2"</formula>
    </cfRule>
    <cfRule type="cellIs" dxfId="361" priority="363" stopIfTrue="1" operator="equal">
      <formula>"CW 3240-R7"</formula>
    </cfRule>
  </conditionalFormatting>
  <conditionalFormatting sqref="D263">
    <cfRule type="cellIs" dxfId="360" priority="360" stopIfTrue="1" operator="equal">
      <formula>"CW 3120-R2"</formula>
    </cfRule>
    <cfRule type="cellIs" dxfId="359" priority="361" stopIfTrue="1" operator="equal">
      <formula>"CW 3240-R7"</formula>
    </cfRule>
  </conditionalFormatting>
  <conditionalFormatting sqref="D58">
    <cfRule type="cellIs" dxfId="358" priority="358" stopIfTrue="1" operator="equal">
      <formula>"CW 3120-R2"</formula>
    </cfRule>
    <cfRule type="cellIs" dxfId="357" priority="359" stopIfTrue="1" operator="equal">
      <formula>"CW 3240-R7"</formula>
    </cfRule>
  </conditionalFormatting>
  <conditionalFormatting sqref="D59:D60">
    <cfRule type="cellIs" dxfId="356" priority="355" stopIfTrue="1" operator="equal">
      <formula>"CW 2130-R11"</formula>
    </cfRule>
    <cfRule type="cellIs" dxfId="355" priority="356" stopIfTrue="1" operator="equal">
      <formula>"CW 3120-R2"</formula>
    </cfRule>
    <cfRule type="cellIs" dxfId="354" priority="357" stopIfTrue="1" operator="equal">
      <formula>"CW 3240-R7"</formula>
    </cfRule>
  </conditionalFormatting>
  <conditionalFormatting sqref="D61:D62">
    <cfRule type="cellIs" dxfId="353" priority="353" stopIfTrue="1" operator="equal">
      <formula>"CW 3120-R2"</formula>
    </cfRule>
    <cfRule type="cellIs" dxfId="352" priority="354" stopIfTrue="1" operator="equal">
      <formula>"CW 3240-R7"</formula>
    </cfRule>
  </conditionalFormatting>
  <conditionalFormatting sqref="D63">
    <cfRule type="cellIs" dxfId="351" priority="351" stopIfTrue="1" operator="equal">
      <formula>"CW 3120-R2"</formula>
    </cfRule>
    <cfRule type="cellIs" dxfId="350" priority="352" stopIfTrue="1" operator="equal">
      <formula>"CW 3240-R7"</formula>
    </cfRule>
  </conditionalFormatting>
  <conditionalFormatting sqref="D65">
    <cfRule type="cellIs" dxfId="349" priority="348" stopIfTrue="1" operator="equal">
      <formula>"CW 2130-R11"</formula>
    </cfRule>
    <cfRule type="cellIs" dxfId="348" priority="349" stopIfTrue="1" operator="equal">
      <formula>"CW 3120-R2"</formula>
    </cfRule>
    <cfRule type="cellIs" dxfId="347" priority="350" stopIfTrue="1" operator="equal">
      <formula>"CW 3240-R7"</formula>
    </cfRule>
  </conditionalFormatting>
  <conditionalFormatting sqref="D66">
    <cfRule type="cellIs" dxfId="346" priority="346" stopIfTrue="1" operator="equal">
      <formula>"CW 3120-R2"</formula>
    </cfRule>
    <cfRule type="cellIs" dxfId="345" priority="347" stopIfTrue="1" operator="equal">
      <formula>"CW 3240-R7"</formula>
    </cfRule>
  </conditionalFormatting>
  <conditionalFormatting sqref="D67">
    <cfRule type="cellIs" dxfId="344" priority="344" stopIfTrue="1" operator="equal">
      <formula>"CW 3120-R2"</formula>
    </cfRule>
    <cfRule type="cellIs" dxfId="343" priority="345" stopIfTrue="1" operator="equal">
      <formula>"CW 3240-R7"</formula>
    </cfRule>
  </conditionalFormatting>
  <conditionalFormatting sqref="D68">
    <cfRule type="cellIs" dxfId="342" priority="342" stopIfTrue="1" operator="equal">
      <formula>"CW 3120-R2"</formula>
    </cfRule>
    <cfRule type="cellIs" dxfId="341" priority="343" stopIfTrue="1" operator="equal">
      <formula>"CW 3240-R7"</formula>
    </cfRule>
  </conditionalFormatting>
  <conditionalFormatting sqref="D69">
    <cfRule type="cellIs" dxfId="340" priority="340" stopIfTrue="1" operator="equal">
      <formula>"CW 2130-R11"</formula>
    </cfRule>
    <cfRule type="cellIs" dxfId="339" priority="341" stopIfTrue="1" operator="equal">
      <formula>"CW 3240-R7"</formula>
    </cfRule>
  </conditionalFormatting>
  <conditionalFormatting sqref="D73:D74">
    <cfRule type="cellIs" dxfId="338" priority="335" stopIfTrue="1" operator="equal">
      <formula>"CW 2130-R11"</formula>
    </cfRule>
    <cfRule type="cellIs" dxfId="337" priority="336" stopIfTrue="1" operator="equal">
      <formula>"CW 3120-R2"</formula>
    </cfRule>
    <cfRule type="cellIs" dxfId="336" priority="337" stopIfTrue="1" operator="equal">
      <formula>"CW 3240-R7"</formula>
    </cfRule>
  </conditionalFormatting>
  <conditionalFormatting sqref="D72">
    <cfRule type="cellIs" dxfId="335" priority="338" stopIfTrue="1" operator="equal">
      <formula>"CW 3120-R2"</formula>
    </cfRule>
    <cfRule type="cellIs" dxfId="334" priority="339" stopIfTrue="1" operator="equal">
      <formula>"CW 3240-R7"</formula>
    </cfRule>
  </conditionalFormatting>
  <conditionalFormatting sqref="D71">
    <cfRule type="cellIs" dxfId="333" priority="332" stopIfTrue="1" operator="equal">
      <formula>"CW 2130-R11"</formula>
    </cfRule>
    <cfRule type="cellIs" dxfId="332" priority="333" stopIfTrue="1" operator="equal">
      <formula>"CW 3120-R2"</formula>
    </cfRule>
    <cfRule type="cellIs" dxfId="331" priority="334" stopIfTrue="1" operator="equal">
      <formula>"CW 3240-R7"</formula>
    </cfRule>
  </conditionalFormatting>
  <conditionalFormatting sqref="D76:D77">
    <cfRule type="cellIs" dxfId="330" priority="329" stopIfTrue="1" operator="equal">
      <formula>"CW 2130-R11"</formula>
    </cfRule>
    <cfRule type="cellIs" dxfId="329" priority="330" stopIfTrue="1" operator="equal">
      <formula>"CW 3120-R2"</formula>
    </cfRule>
    <cfRule type="cellIs" dxfId="328" priority="331" stopIfTrue="1" operator="equal">
      <formula>"CW 3240-R7"</formula>
    </cfRule>
  </conditionalFormatting>
  <conditionalFormatting sqref="D75">
    <cfRule type="cellIs" dxfId="327" priority="326" stopIfTrue="1" operator="equal">
      <formula>"CW 2130-R11"</formula>
    </cfRule>
    <cfRule type="cellIs" dxfId="326" priority="327" stopIfTrue="1" operator="equal">
      <formula>"CW 3120-R2"</formula>
    </cfRule>
    <cfRule type="cellIs" dxfId="325" priority="328" stopIfTrue="1" operator="equal">
      <formula>"CW 3240-R7"</formula>
    </cfRule>
  </conditionalFormatting>
  <conditionalFormatting sqref="D78">
    <cfRule type="cellIs" dxfId="324" priority="323" stopIfTrue="1" operator="equal">
      <formula>"CW 2130-R11"</formula>
    </cfRule>
    <cfRule type="cellIs" dxfId="323" priority="324" stopIfTrue="1" operator="equal">
      <formula>"CW 3120-R2"</formula>
    </cfRule>
    <cfRule type="cellIs" dxfId="322" priority="325" stopIfTrue="1" operator="equal">
      <formula>"CW 3240-R7"</formula>
    </cfRule>
  </conditionalFormatting>
  <conditionalFormatting sqref="D79:D81">
    <cfRule type="cellIs" dxfId="321" priority="320" stopIfTrue="1" operator="equal">
      <formula>"CW 2130-R11"</formula>
    </cfRule>
    <cfRule type="cellIs" dxfId="320" priority="321" stopIfTrue="1" operator="equal">
      <formula>"CW 3120-R2"</formula>
    </cfRule>
    <cfRule type="cellIs" dxfId="319" priority="322" stopIfTrue="1" operator="equal">
      <formula>"CW 3240-R7"</formula>
    </cfRule>
  </conditionalFormatting>
  <conditionalFormatting sqref="D82">
    <cfRule type="cellIs" dxfId="318" priority="317" stopIfTrue="1" operator="equal">
      <formula>"CW 2130-R11"</formula>
    </cfRule>
    <cfRule type="cellIs" dxfId="317" priority="318" stopIfTrue="1" operator="equal">
      <formula>"CW 3120-R2"</formula>
    </cfRule>
    <cfRule type="cellIs" dxfId="316" priority="319" stopIfTrue="1" operator="equal">
      <formula>"CW 3240-R7"</formula>
    </cfRule>
  </conditionalFormatting>
  <conditionalFormatting sqref="D232">
    <cfRule type="cellIs" dxfId="315" priority="314" stopIfTrue="1" operator="equal">
      <formula>"CW 2130-R11"</formula>
    </cfRule>
    <cfRule type="cellIs" dxfId="314" priority="315" stopIfTrue="1" operator="equal">
      <formula>"CW 3120-R2"</formula>
    </cfRule>
    <cfRule type="cellIs" dxfId="313" priority="316" stopIfTrue="1" operator="equal">
      <formula>"CW 3240-R7"</formula>
    </cfRule>
  </conditionalFormatting>
  <conditionalFormatting sqref="D16">
    <cfRule type="cellIs" dxfId="312" priority="311" stopIfTrue="1" operator="equal">
      <formula>"CW 2130-R11"</formula>
    </cfRule>
    <cfRule type="cellIs" dxfId="311" priority="312" stopIfTrue="1" operator="equal">
      <formula>"CW 3120-R2"</formula>
    </cfRule>
    <cfRule type="cellIs" dxfId="310" priority="313" stopIfTrue="1" operator="equal">
      <formula>"CW 3240-R7"</formula>
    </cfRule>
  </conditionalFormatting>
  <conditionalFormatting sqref="D150">
    <cfRule type="cellIs" dxfId="309" priority="308" stopIfTrue="1" operator="equal">
      <formula>"CW 2130-R11"</formula>
    </cfRule>
    <cfRule type="cellIs" dxfId="308" priority="309" stopIfTrue="1" operator="equal">
      <formula>"CW 3120-R2"</formula>
    </cfRule>
    <cfRule type="cellIs" dxfId="307" priority="310" stopIfTrue="1" operator="equal">
      <formula>"CW 3240-R7"</formula>
    </cfRule>
  </conditionalFormatting>
  <conditionalFormatting sqref="D151:D152">
    <cfRule type="cellIs" dxfId="306" priority="305" stopIfTrue="1" operator="equal">
      <formula>"CW 2130-R11"</formula>
    </cfRule>
    <cfRule type="cellIs" dxfId="305" priority="306" stopIfTrue="1" operator="equal">
      <formula>"CW 3120-R2"</formula>
    </cfRule>
    <cfRule type="cellIs" dxfId="304" priority="307" stopIfTrue="1" operator="equal">
      <formula>"CW 3240-R7"</formula>
    </cfRule>
  </conditionalFormatting>
  <conditionalFormatting sqref="D153">
    <cfRule type="cellIs" dxfId="303" priority="302" stopIfTrue="1" operator="equal">
      <formula>"CW 2130-R11"</formula>
    </cfRule>
    <cfRule type="cellIs" dxfId="302" priority="303" stopIfTrue="1" operator="equal">
      <formula>"CW 3120-R2"</formula>
    </cfRule>
    <cfRule type="cellIs" dxfId="301" priority="304" stopIfTrue="1" operator="equal">
      <formula>"CW 3240-R7"</formula>
    </cfRule>
  </conditionalFormatting>
  <conditionalFormatting sqref="D163">
    <cfRule type="cellIs" dxfId="300" priority="287" stopIfTrue="1" operator="equal">
      <formula>"CW 2130-R11"</formula>
    </cfRule>
    <cfRule type="cellIs" dxfId="299" priority="288" stopIfTrue="1" operator="equal">
      <formula>"CW 3120-R2"</formula>
    </cfRule>
    <cfRule type="cellIs" dxfId="298" priority="289" stopIfTrue="1" operator="equal">
      <formula>"CW 3240-R7"</formula>
    </cfRule>
  </conditionalFormatting>
  <conditionalFormatting sqref="D154">
    <cfRule type="cellIs" dxfId="297" priority="299" stopIfTrue="1" operator="equal">
      <formula>"CW 2130-R11"</formula>
    </cfRule>
    <cfRule type="cellIs" dxfId="296" priority="300" stopIfTrue="1" operator="equal">
      <formula>"CW 3120-R2"</formula>
    </cfRule>
    <cfRule type="cellIs" dxfId="295" priority="301" stopIfTrue="1" operator="equal">
      <formula>"CW 3240-R7"</formula>
    </cfRule>
  </conditionalFormatting>
  <conditionalFormatting sqref="D158:D160">
    <cfRule type="cellIs" dxfId="294" priority="296" stopIfTrue="1" operator="equal">
      <formula>"CW 2130-R11"</formula>
    </cfRule>
    <cfRule type="cellIs" dxfId="293" priority="297" stopIfTrue="1" operator="equal">
      <formula>"CW 3120-R2"</formula>
    </cfRule>
    <cfRule type="cellIs" dxfId="292" priority="298" stopIfTrue="1" operator="equal">
      <formula>"CW 3240-R7"</formula>
    </cfRule>
  </conditionalFormatting>
  <conditionalFormatting sqref="D156:D157">
    <cfRule type="cellIs" dxfId="291" priority="293" stopIfTrue="1" operator="equal">
      <formula>"CW 2130-R11"</formula>
    </cfRule>
    <cfRule type="cellIs" dxfId="290" priority="294" stopIfTrue="1" operator="equal">
      <formula>"CW 3120-R2"</formula>
    </cfRule>
    <cfRule type="cellIs" dxfId="289" priority="295" stopIfTrue="1" operator="equal">
      <formula>"CW 3240-R7"</formula>
    </cfRule>
  </conditionalFormatting>
  <conditionalFormatting sqref="D162">
    <cfRule type="cellIs" dxfId="288" priority="290" stopIfTrue="1" operator="equal">
      <formula>"CW 2130-R11"</formula>
    </cfRule>
    <cfRule type="cellIs" dxfId="287" priority="291" stopIfTrue="1" operator="equal">
      <formula>"CW 3120-R2"</formula>
    </cfRule>
    <cfRule type="cellIs" dxfId="286" priority="292" stopIfTrue="1" operator="equal">
      <formula>"CW 3240-R7"</formula>
    </cfRule>
  </conditionalFormatting>
  <conditionalFormatting sqref="D164">
    <cfRule type="cellIs" dxfId="285" priority="284" stopIfTrue="1" operator="equal">
      <formula>"CW 2130-R11"</formula>
    </cfRule>
    <cfRule type="cellIs" dxfId="284" priority="285" stopIfTrue="1" operator="equal">
      <formula>"CW 3120-R2"</formula>
    </cfRule>
    <cfRule type="cellIs" dxfId="283" priority="286" stopIfTrue="1" operator="equal">
      <formula>"CW 3240-R7"</formula>
    </cfRule>
  </conditionalFormatting>
  <conditionalFormatting sqref="D161">
    <cfRule type="cellIs" dxfId="282" priority="275" stopIfTrue="1" operator="equal">
      <formula>"CW 2130-R11"</formula>
    </cfRule>
    <cfRule type="cellIs" dxfId="281" priority="276" stopIfTrue="1" operator="equal">
      <formula>"CW 3120-R2"</formula>
    </cfRule>
    <cfRule type="cellIs" dxfId="280" priority="277" stopIfTrue="1" operator="equal">
      <formula>"CW 3240-R7"</formula>
    </cfRule>
  </conditionalFormatting>
  <conditionalFormatting sqref="D166:D167">
    <cfRule type="cellIs" dxfId="279" priority="281" stopIfTrue="1" operator="equal">
      <formula>"CW 2130-R11"</formula>
    </cfRule>
    <cfRule type="cellIs" dxfId="278" priority="282" stopIfTrue="1" operator="equal">
      <formula>"CW 3120-R2"</formula>
    </cfRule>
    <cfRule type="cellIs" dxfId="277" priority="283" stopIfTrue="1" operator="equal">
      <formula>"CW 3240-R7"</formula>
    </cfRule>
  </conditionalFormatting>
  <conditionalFormatting sqref="D168">
    <cfRule type="cellIs" dxfId="276" priority="278" stopIfTrue="1" operator="equal">
      <formula>"CW 2130-R11"</formula>
    </cfRule>
    <cfRule type="cellIs" dxfId="275" priority="279" stopIfTrue="1" operator="equal">
      <formula>"CW 3120-R2"</formula>
    </cfRule>
    <cfRule type="cellIs" dxfId="274" priority="280" stopIfTrue="1" operator="equal">
      <formula>"CW 3240-R7"</formula>
    </cfRule>
  </conditionalFormatting>
  <conditionalFormatting sqref="D172">
    <cfRule type="cellIs" dxfId="273" priority="272" stopIfTrue="1" operator="equal">
      <formula>"CW 2130-R11"</formula>
    </cfRule>
    <cfRule type="cellIs" dxfId="272" priority="273" stopIfTrue="1" operator="equal">
      <formula>"CW 3120-R2"</formula>
    </cfRule>
    <cfRule type="cellIs" dxfId="271" priority="274" stopIfTrue="1" operator="equal">
      <formula>"CW 3240-R7"</formula>
    </cfRule>
  </conditionalFormatting>
  <conditionalFormatting sqref="D174">
    <cfRule type="cellIs" dxfId="270" priority="266" stopIfTrue="1" operator="equal">
      <formula>"CW 2130-R11"</formula>
    </cfRule>
    <cfRule type="cellIs" dxfId="269" priority="267" stopIfTrue="1" operator="equal">
      <formula>"CW 3120-R2"</formula>
    </cfRule>
    <cfRule type="cellIs" dxfId="268" priority="268" stopIfTrue="1" operator="equal">
      <formula>"CW 3240-R7"</formula>
    </cfRule>
  </conditionalFormatting>
  <conditionalFormatting sqref="D176">
    <cfRule type="cellIs" dxfId="267" priority="263" stopIfTrue="1" operator="equal">
      <formula>"CW 2130-R11"</formula>
    </cfRule>
    <cfRule type="cellIs" dxfId="266" priority="264" stopIfTrue="1" operator="equal">
      <formula>"CW 3120-R2"</formula>
    </cfRule>
    <cfRule type="cellIs" dxfId="265" priority="265" stopIfTrue="1" operator="equal">
      <formula>"CW 3240-R7"</formula>
    </cfRule>
  </conditionalFormatting>
  <conditionalFormatting sqref="D173">
    <cfRule type="cellIs" dxfId="264" priority="269" stopIfTrue="1" operator="equal">
      <formula>"CW 2130-R11"</formula>
    </cfRule>
    <cfRule type="cellIs" dxfId="263" priority="270" stopIfTrue="1" operator="equal">
      <formula>"CW 3120-R2"</formula>
    </cfRule>
    <cfRule type="cellIs" dxfId="262" priority="271" stopIfTrue="1" operator="equal">
      <formula>"CW 3240-R7"</formula>
    </cfRule>
  </conditionalFormatting>
  <conditionalFormatting sqref="D177">
    <cfRule type="cellIs" dxfId="261" priority="260" stopIfTrue="1" operator="equal">
      <formula>"CW 2130-R11"</formula>
    </cfRule>
    <cfRule type="cellIs" dxfId="260" priority="261" stopIfTrue="1" operator="equal">
      <formula>"CW 3120-R2"</formula>
    </cfRule>
    <cfRule type="cellIs" dxfId="259" priority="262" stopIfTrue="1" operator="equal">
      <formula>"CW 3240-R7"</formula>
    </cfRule>
  </conditionalFormatting>
  <conditionalFormatting sqref="D178">
    <cfRule type="cellIs" dxfId="258" priority="257" stopIfTrue="1" operator="equal">
      <formula>"CW 2130-R11"</formula>
    </cfRule>
    <cfRule type="cellIs" dxfId="257" priority="258" stopIfTrue="1" operator="equal">
      <formula>"CW 3120-R2"</formula>
    </cfRule>
    <cfRule type="cellIs" dxfId="256" priority="259" stopIfTrue="1" operator="equal">
      <formula>"CW 3240-R7"</formula>
    </cfRule>
  </conditionalFormatting>
  <conditionalFormatting sqref="D179:D180">
    <cfRule type="cellIs" dxfId="255" priority="254" stopIfTrue="1" operator="equal">
      <formula>"CW 2130-R11"</formula>
    </cfRule>
    <cfRule type="cellIs" dxfId="254" priority="255" stopIfTrue="1" operator="equal">
      <formula>"CW 3120-R2"</formula>
    </cfRule>
    <cfRule type="cellIs" dxfId="253" priority="256" stopIfTrue="1" operator="equal">
      <formula>"CW 3240-R7"</formula>
    </cfRule>
  </conditionalFormatting>
  <conditionalFormatting sqref="D181">
    <cfRule type="cellIs" dxfId="252" priority="251" stopIfTrue="1" operator="equal">
      <formula>"CW 2130-R11"</formula>
    </cfRule>
    <cfRule type="cellIs" dxfId="251" priority="252" stopIfTrue="1" operator="equal">
      <formula>"CW 3120-R2"</formula>
    </cfRule>
    <cfRule type="cellIs" dxfId="250" priority="253" stopIfTrue="1" operator="equal">
      <formula>"CW 3240-R7"</formula>
    </cfRule>
  </conditionalFormatting>
  <conditionalFormatting sqref="D185">
    <cfRule type="cellIs" dxfId="249" priority="243" stopIfTrue="1" operator="equal">
      <formula>"CW 2130-R11"</formula>
    </cfRule>
    <cfRule type="cellIs" dxfId="248" priority="244" stopIfTrue="1" operator="equal">
      <formula>"CW 3120-R2"</formula>
    </cfRule>
    <cfRule type="cellIs" dxfId="247" priority="245" stopIfTrue="1" operator="equal">
      <formula>"CW 3240-R7"</formula>
    </cfRule>
  </conditionalFormatting>
  <conditionalFormatting sqref="D183">
    <cfRule type="cellIs" dxfId="246" priority="249" stopIfTrue="1" operator="equal">
      <formula>"CW 3120-R2"</formula>
    </cfRule>
    <cfRule type="cellIs" dxfId="245" priority="250" stopIfTrue="1" operator="equal">
      <formula>"CW 3240-R7"</formula>
    </cfRule>
  </conditionalFormatting>
  <conditionalFormatting sqref="D184">
    <cfRule type="cellIs" dxfId="244" priority="246" stopIfTrue="1" operator="equal">
      <formula>"CW 2130-R11"</formula>
    </cfRule>
    <cfRule type="cellIs" dxfId="243" priority="247" stopIfTrue="1" operator="equal">
      <formula>"CW 3120-R2"</formula>
    </cfRule>
    <cfRule type="cellIs" dxfId="242" priority="248" stopIfTrue="1" operator="equal">
      <formula>"CW 3240-R7"</formula>
    </cfRule>
  </conditionalFormatting>
  <conditionalFormatting sqref="D188">
    <cfRule type="cellIs" dxfId="241" priority="241" stopIfTrue="1" operator="equal">
      <formula>"CW 3120-R2"</formula>
    </cfRule>
    <cfRule type="cellIs" dxfId="240" priority="242" stopIfTrue="1" operator="equal">
      <formula>"CW 3240-R7"</formula>
    </cfRule>
  </conditionalFormatting>
  <conditionalFormatting sqref="D191">
    <cfRule type="cellIs" dxfId="239" priority="235" stopIfTrue="1" operator="equal">
      <formula>"CW 3120-R2"</formula>
    </cfRule>
    <cfRule type="cellIs" dxfId="238" priority="236" stopIfTrue="1" operator="equal">
      <formula>"CW 3240-R7"</formula>
    </cfRule>
  </conditionalFormatting>
  <conditionalFormatting sqref="D189">
    <cfRule type="cellIs" dxfId="237" priority="239" stopIfTrue="1" operator="equal">
      <formula>"CW 3120-R2"</formula>
    </cfRule>
    <cfRule type="cellIs" dxfId="236" priority="240" stopIfTrue="1" operator="equal">
      <formula>"CW 3240-R7"</formula>
    </cfRule>
  </conditionalFormatting>
  <conditionalFormatting sqref="D190">
    <cfRule type="cellIs" dxfId="235" priority="237" stopIfTrue="1" operator="equal">
      <formula>"CW 3120-R2"</formula>
    </cfRule>
    <cfRule type="cellIs" dxfId="234" priority="238" stopIfTrue="1" operator="equal">
      <formula>"CW 3240-R7"</formula>
    </cfRule>
  </conditionalFormatting>
  <conditionalFormatting sqref="D192:D193">
    <cfRule type="cellIs" dxfId="233" priority="232" stopIfTrue="1" operator="equal">
      <formula>"CW 2130-R11"</formula>
    </cfRule>
    <cfRule type="cellIs" dxfId="232" priority="233" stopIfTrue="1" operator="equal">
      <formula>"CW 3120-R2"</formula>
    </cfRule>
    <cfRule type="cellIs" dxfId="231" priority="234" stopIfTrue="1" operator="equal">
      <formula>"CW 3240-R7"</formula>
    </cfRule>
  </conditionalFormatting>
  <conditionalFormatting sqref="D196">
    <cfRule type="cellIs" dxfId="230" priority="230" stopIfTrue="1" operator="equal">
      <formula>"CW 3120-R2"</formula>
    </cfRule>
    <cfRule type="cellIs" dxfId="229" priority="231" stopIfTrue="1" operator="equal">
      <formula>"CW 3240-R7"</formula>
    </cfRule>
  </conditionalFormatting>
  <conditionalFormatting sqref="D197">
    <cfRule type="cellIs" dxfId="228" priority="227" stopIfTrue="1" operator="equal">
      <formula>"CW 2130-R11"</formula>
    </cfRule>
    <cfRule type="cellIs" dxfId="227" priority="228" stopIfTrue="1" operator="equal">
      <formula>"CW 3120-R2"</formula>
    </cfRule>
    <cfRule type="cellIs" dxfId="226" priority="229" stopIfTrue="1" operator="equal">
      <formula>"CW 3240-R7"</formula>
    </cfRule>
  </conditionalFormatting>
  <conditionalFormatting sqref="D198">
    <cfRule type="cellIs" dxfId="225" priority="225" stopIfTrue="1" operator="equal">
      <formula>"CW 3120-R2"</formula>
    </cfRule>
    <cfRule type="cellIs" dxfId="224" priority="226" stopIfTrue="1" operator="equal">
      <formula>"CW 3240-R7"</formula>
    </cfRule>
  </conditionalFormatting>
  <conditionalFormatting sqref="D199">
    <cfRule type="cellIs" dxfId="223" priority="223" stopIfTrue="1" operator="equal">
      <formula>"CW 3120-R2"</formula>
    </cfRule>
    <cfRule type="cellIs" dxfId="222" priority="224" stopIfTrue="1" operator="equal">
      <formula>"CW 3240-R7"</formula>
    </cfRule>
  </conditionalFormatting>
  <conditionalFormatting sqref="D200">
    <cfRule type="cellIs" dxfId="221" priority="221" stopIfTrue="1" operator="equal">
      <formula>"CW 3120-R2"</formula>
    </cfRule>
    <cfRule type="cellIs" dxfId="220" priority="222" stopIfTrue="1" operator="equal">
      <formula>"CW 3240-R7"</formula>
    </cfRule>
  </conditionalFormatting>
  <conditionalFormatting sqref="D202">
    <cfRule type="cellIs" dxfId="219" priority="218" stopIfTrue="1" operator="equal">
      <formula>"CW 2130-R11"</formula>
    </cfRule>
    <cfRule type="cellIs" dxfId="218" priority="219" stopIfTrue="1" operator="equal">
      <formula>"CW 3120-R2"</formula>
    </cfRule>
    <cfRule type="cellIs" dxfId="217" priority="220" stopIfTrue="1" operator="equal">
      <formula>"CW 3240-R7"</formula>
    </cfRule>
  </conditionalFormatting>
  <conditionalFormatting sqref="D64">
    <cfRule type="cellIs" dxfId="216" priority="215" stopIfTrue="1" operator="equal">
      <formula>"CW 2130-R11"</formula>
    </cfRule>
    <cfRule type="cellIs" dxfId="215" priority="216" stopIfTrue="1" operator="equal">
      <formula>"CW 3120-R2"</formula>
    </cfRule>
    <cfRule type="cellIs" dxfId="214" priority="217" stopIfTrue="1" operator="equal">
      <formula>"CW 3240-R7"</formula>
    </cfRule>
  </conditionalFormatting>
  <conditionalFormatting sqref="D40">
    <cfRule type="cellIs" dxfId="213" priority="212" stopIfTrue="1" operator="equal">
      <formula>"CW 2130-R11"</formula>
    </cfRule>
    <cfRule type="cellIs" dxfId="212" priority="213" stopIfTrue="1" operator="equal">
      <formula>"CW 3120-R2"</formula>
    </cfRule>
    <cfRule type="cellIs" dxfId="211" priority="214" stopIfTrue="1" operator="equal">
      <formula>"CW 3240-R7"</formula>
    </cfRule>
  </conditionalFormatting>
  <conditionalFormatting sqref="D31">
    <cfRule type="cellIs" dxfId="210" priority="197" stopIfTrue="1" operator="equal">
      <formula>"CW 2130-R11"</formula>
    </cfRule>
    <cfRule type="cellIs" dxfId="209" priority="198" stopIfTrue="1" operator="equal">
      <formula>"CW 3120-R2"</formula>
    </cfRule>
    <cfRule type="cellIs" dxfId="208" priority="199" stopIfTrue="1" operator="equal">
      <formula>"CW 3240-R7"</formula>
    </cfRule>
  </conditionalFormatting>
  <conditionalFormatting sqref="D15">
    <cfRule type="cellIs" dxfId="207" priority="209" stopIfTrue="1" operator="equal">
      <formula>"CW 2130-R11"</formula>
    </cfRule>
    <cfRule type="cellIs" dxfId="206" priority="210" stopIfTrue="1" operator="equal">
      <formula>"CW 3120-R2"</formula>
    </cfRule>
    <cfRule type="cellIs" dxfId="205" priority="211" stopIfTrue="1" operator="equal">
      <formula>"CW 3240-R7"</formula>
    </cfRule>
  </conditionalFormatting>
  <conditionalFormatting sqref="D170">
    <cfRule type="cellIs" dxfId="204" priority="206" stopIfTrue="1" operator="equal">
      <formula>"CW 2130-R11"</formula>
    </cfRule>
    <cfRule type="cellIs" dxfId="203" priority="207" stopIfTrue="1" operator="equal">
      <formula>"CW 3120-R2"</formula>
    </cfRule>
    <cfRule type="cellIs" dxfId="202" priority="208" stopIfTrue="1" operator="equal">
      <formula>"CW 3240-R7"</formula>
    </cfRule>
  </conditionalFormatting>
  <conditionalFormatting sqref="D171">
    <cfRule type="cellIs" dxfId="201" priority="203" stopIfTrue="1" operator="equal">
      <formula>"CW 2130-R11"</formula>
    </cfRule>
    <cfRule type="cellIs" dxfId="200" priority="204" stopIfTrue="1" operator="equal">
      <formula>"CW 3120-R2"</formula>
    </cfRule>
    <cfRule type="cellIs" dxfId="199" priority="205" stopIfTrue="1" operator="equal">
      <formula>"CW 3240-R7"</formula>
    </cfRule>
  </conditionalFormatting>
  <conditionalFormatting sqref="D30">
    <cfRule type="cellIs" dxfId="198" priority="200" stopIfTrue="1" operator="equal">
      <formula>"CW 2130-R11"</formula>
    </cfRule>
    <cfRule type="cellIs" dxfId="197" priority="201" stopIfTrue="1" operator="equal">
      <formula>"CW 3120-R2"</formula>
    </cfRule>
    <cfRule type="cellIs" dxfId="196" priority="202" stopIfTrue="1" operator="equal">
      <formula>"CW 3240-R7"</formula>
    </cfRule>
  </conditionalFormatting>
  <conditionalFormatting sqref="D175">
    <cfRule type="cellIs" dxfId="195" priority="194" stopIfTrue="1" operator="equal">
      <formula>"CW 2130-R11"</formula>
    </cfRule>
    <cfRule type="cellIs" dxfId="194" priority="195" stopIfTrue="1" operator="equal">
      <formula>"CW 3120-R2"</formula>
    </cfRule>
    <cfRule type="cellIs" dxfId="193" priority="196" stopIfTrue="1" operator="equal">
      <formula>"CW 3240-R7"</formula>
    </cfRule>
  </conditionalFormatting>
  <conditionalFormatting sqref="D203">
    <cfRule type="cellIs" dxfId="192" priority="191" stopIfTrue="1" operator="equal">
      <formula>"CW 2130-R11"</formula>
    </cfRule>
    <cfRule type="cellIs" dxfId="191" priority="192" stopIfTrue="1" operator="equal">
      <formula>"CW 3120-R2"</formula>
    </cfRule>
    <cfRule type="cellIs" dxfId="190" priority="193" stopIfTrue="1" operator="equal">
      <formula>"CW 3240-R7"</formula>
    </cfRule>
  </conditionalFormatting>
  <conditionalFormatting sqref="D194:D195">
    <cfRule type="cellIs" dxfId="189" priority="189" stopIfTrue="1" operator="equal">
      <formula>"CW 3120-R2"</formula>
    </cfRule>
    <cfRule type="cellIs" dxfId="188" priority="190" stopIfTrue="1" operator="equal">
      <formula>"CW 3240-R7"</formula>
    </cfRule>
  </conditionalFormatting>
  <conditionalFormatting sqref="D165">
    <cfRule type="cellIs" dxfId="187" priority="186" stopIfTrue="1" operator="equal">
      <formula>"CW 2130-R11"</formula>
    </cfRule>
    <cfRule type="cellIs" dxfId="186" priority="187" stopIfTrue="1" operator="equal">
      <formula>"CW 3120-R2"</formula>
    </cfRule>
    <cfRule type="cellIs" dxfId="185" priority="188" stopIfTrue="1" operator="equal">
      <formula>"CW 3240-R7"</formula>
    </cfRule>
  </conditionalFormatting>
  <conditionalFormatting sqref="D228">
    <cfRule type="cellIs" dxfId="184" priority="183" stopIfTrue="1" operator="equal">
      <formula>"CW 2130-R11"</formula>
    </cfRule>
    <cfRule type="cellIs" dxfId="183" priority="184" stopIfTrue="1" operator="equal">
      <formula>"CW 3120-R2"</formula>
    </cfRule>
    <cfRule type="cellIs" dxfId="182" priority="185" stopIfTrue="1" operator="equal">
      <formula>"CW 3240-R7"</formula>
    </cfRule>
  </conditionalFormatting>
  <conditionalFormatting sqref="D229:D230">
    <cfRule type="cellIs" dxfId="181" priority="180" stopIfTrue="1" operator="equal">
      <formula>"CW 2130-R11"</formula>
    </cfRule>
    <cfRule type="cellIs" dxfId="180" priority="181" stopIfTrue="1" operator="equal">
      <formula>"CW 3120-R2"</formula>
    </cfRule>
    <cfRule type="cellIs" dxfId="179" priority="182" stopIfTrue="1" operator="equal">
      <formula>"CW 3240-R7"</formula>
    </cfRule>
  </conditionalFormatting>
  <conditionalFormatting sqref="D231">
    <cfRule type="cellIs" dxfId="178" priority="177" stopIfTrue="1" operator="equal">
      <formula>"CW 2130-R11"</formula>
    </cfRule>
    <cfRule type="cellIs" dxfId="177" priority="178" stopIfTrue="1" operator="equal">
      <formula>"CW 3120-R2"</formula>
    </cfRule>
    <cfRule type="cellIs" dxfId="176" priority="179" stopIfTrue="1" operator="equal">
      <formula>"CW 3240-R7"</formula>
    </cfRule>
  </conditionalFormatting>
  <conditionalFormatting sqref="D233">
    <cfRule type="cellIs" dxfId="175" priority="174" stopIfTrue="1" operator="equal">
      <formula>"CW 2130-R11"</formula>
    </cfRule>
    <cfRule type="cellIs" dxfId="174" priority="175" stopIfTrue="1" operator="equal">
      <formula>"CW 3120-R2"</formula>
    </cfRule>
    <cfRule type="cellIs" dxfId="173" priority="176" stopIfTrue="1" operator="equal">
      <formula>"CW 3240-R7"</formula>
    </cfRule>
  </conditionalFormatting>
  <conditionalFormatting sqref="D241:D242">
    <cfRule type="cellIs" dxfId="172" priority="165" stopIfTrue="1" operator="equal">
      <formula>"CW 2130-R11"</formula>
    </cfRule>
    <cfRule type="cellIs" dxfId="171" priority="166" stopIfTrue="1" operator="equal">
      <formula>"CW 3120-R2"</formula>
    </cfRule>
    <cfRule type="cellIs" dxfId="170" priority="167" stopIfTrue="1" operator="equal">
      <formula>"CW 3240-R7"</formula>
    </cfRule>
  </conditionalFormatting>
  <conditionalFormatting sqref="D247:D248">
    <cfRule type="cellIs" dxfId="169" priority="171" stopIfTrue="1" operator="equal">
      <formula>"CW 2130-R11"</formula>
    </cfRule>
    <cfRule type="cellIs" dxfId="168" priority="172" stopIfTrue="1" operator="equal">
      <formula>"CW 3120-R2"</formula>
    </cfRule>
    <cfRule type="cellIs" dxfId="167" priority="173" stopIfTrue="1" operator="equal">
      <formula>"CW 3240-R7"</formula>
    </cfRule>
  </conditionalFormatting>
  <conditionalFormatting sqref="D238:D240">
    <cfRule type="cellIs" dxfId="166" priority="168" stopIfTrue="1" operator="equal">
      <formula>"CW 2130-R11"</formula>
    </cfRule>
    <cfRule type="cellIs" dxfId="165" priority="169" stopIfTrue="1" operator="equal">
      <formula>"CW 3120-R2"</formula>
    </cfRule>
    <cfRule type="cellIs" dxfId="164" priority="170" stopIfTrue="1" operator="equal">
      <formula>"CW 3240-R7"</formula>
    </cfRule>
  </conditionalFormatting>
  <conditionalFormatting sqref="D235">
    <cfRule type="cellIs" dxfId="163" priority="162" stopIfTrue="1" operator="equal">
      <formula>"CW 2130-R11"</formula>
    </cfRule>
    <cfRule type="cellIs" dxfId="162" priority="163" stopIfTrue="1" operator="equal">
      <formula>"CW 3120-R2"</formula>
    </cfRule>
    <cfRule type="cellIs" dxfId="161" priority="164" stopIfTrue="1" operator="equal">
      <formula>"CW 3240-R7"</formula>
    </cfRule>
  </conditionalFormatting>
  <conditionalFormatting sqref="D236">
    <cfRule type="cellIs" dxfId="160" priority="159" stopIfTrue="1" operator="equal">
      <formula>"CW 2130-R11"</formula>
    </cfRule>
    <cfRule type="cellIs" dxfId="159" priority="160" stopIfTrue="1" operator="equal">
      <formula>"CW 3120-R2"</formula>
    </cfRule>
    <cfRule type="cellIs" dxfId="158" priority="161" stopIfTrue="1" operator="equal">
      <formula>"CW 3240-R7"</formula>
    </cfRule>
  </conditionalFormatting>
  <conditionalFormatting sqref="D186:D187">
    <cfRule type="cellIs" dxfId="157" priority="157" stopIfTrue="1" operator="equal">
      <formula>"CW 3120-R2"</formula>
    </cfRule>
    <cfRule type="cellIs" dxfId="156" priority="158" stopIfTrue="1" operator="equal">
      <formula>"CW 3240-R7"</formula>
    </cfRule>
  </conditionalFormatting>
  <conditionalFormatting sqref="D113">
    <cfRule type="cellIs" dxfId="155" priority="115" stopIfTrue="1" operator="equal">
      <formula>"CW 2130-R11"</formula>
    </cfRule>
    <cfRule type="cellIs" dxfId="154" priority="116" stopIfTrue="1" operator="equal">
      <formula>"CW 3120-R2"</formula>
    </cfRule>
    <cfRule type="cellIs" dxfId="153" priority="117" stopIfTrue="1" operator="equal">
      <formula>"CW 3240-R7"</formula>
    </cfRule>
  </conditionalFormatting>
  <conditionalFormatting sqref="D250">
    <cfRule type="cellIs" dxfId="152" priority="154" stopIfTrue="1" operator="equal">
      <formula>"CW 2130-R11"</formula>
    </cfRule>
    <cfRule type="cellIs" dxfId="151" priority="155" stopIfTrue="1" operator="equal">
      <formula>"CW 3120-R2"</formula>
    </cfRule>
    <cfRule type="cellIs" dxfId="150" priority="156" stopIfTrue="1" operator="equal">
      <formula>"CW 3240-R7"</formula>
    </cfRule>
  </conditionalFormatting>
  <conditionalFormatting sqref="D100">
    <cfRule type="cellIs" dxfId="149" priority="151" stopIfTrue="1" operator="equal">
      <formula>"CW 2130-R11"</formula>
    </cfRule>
    <cfRule type="cellIs" dxfId="148" priority="152" stopIfTrue="1" operator="equal">
      <formula>"CW 3120-R2"</formula>
    </cfRule>
    <cfRule type="cellIs" dxfId="147" priority="153" stopIfTrue="1" operator="equal">
      <formula>"CW 3240-R7"</formula>
    </cfRule>
  </conditionalFormatting>
  <conditionalFormatting sqref="D116">
    <cfRule type="cellIs" dxfId="146" priority="148" stopIfTrue="1" operator="equal">
      <formula>"CW 2130-R11"</formula>
    </cfRule>
    <cfRule type="cellIs" dxfId="145" priority="149" stopIfTrue="1" operator="equal">
      <formula>"CW 3120-R2"</formula>
    </cfRule>
    <cfRule type="cellIs" dxfId="144" priority="150" stopIfTrue="1" operator="equal">
      <formula>"CW 3240-R7"</formula>
    </cfRule>
  </conditionalFormatting>
  <conditionalFormatting sqref="D122">
    <cfRule type="cellIs" dxfId="143" priority="145" stopIfTrue="1" operator="equal">
      <formula>"CW 2130-R11"</formula>
    </cfRule>
    <cfRule type="cellIs" dxfId="142" priority="146" stopIfTrue="1" operator="equal">
      <formula>"CW 3120-R2"</formula>
    </cfRule>
    <cfRule type="cellIs" dxfId="141" priority="147" stopIfTrue="1" operator="equal">
      <formula>"CW 3240-R7"</formula>
    </cfRule>
  </conditionalFormatting>
  <conditionalFormatting sqref="D125">
    <cfRule type="cellIs" dxfId="140" priority="142" stopIfTrue="1" operator="equal">
      <formula>"CW 2130-R11"</formula>
    </cfRule>
    <cfRule type="cellIs" dxfId="139" priority="143" stopIfTrue="1" operator="equal">
      <formula>"CW 3120-R2"</formula>
    </cfRule>
    <cfRule type="cellIs" dxfId="138" priority="144" stopIfTrue="1" operator="equal">
      <formula>"CW 3240-R7"</formula>
    </cfRule>
  </conditionalFormatting>
  <conditionalFormatting sqref="D130">
    <cfRule type="cellIs" dxfId="137" priority="139" stopIfTrue="1" operator="equal">
      <formula>"CW 2130-R11"</formula>
    </cfRule>
    <cfRule type="cellIs" dxfId="136" priority="140" stopIfTrue="1" operator="equal">
      <formula>"CW 3120-R2"</formula>
    </cfRule>
    <cfRule type="cellIs" dxfId="135" priority="141" stopIfTrue="1" operator="equal">
      <formula>"CW 3240-R7"</formula>
    </cfRule>
  </conditionalFormatting>
  <conditionalFormatting sqref="D131">
    <cfRule type="cellIs" dxfId="134" priority="136" stopIfTrue="1" operator="equal">
      <formula>"CW 2130-R11"</formula>
    </cfRule>
    <cfRule type="cellIs" dxfId="133" priority="137" stopIfTrue="1" operator="equal">
      <formula>"CW 3120-R2"</formula>
    </cfRule>
    <cfRule type="cellIs" dxfId="132" priority="138" stopIfTrue="1" operator="equal">
      <formula>"CW 3240-R7"</formula>
    </cfRule>
  </conditionalFormatting>
  <conditionalFormatting sqref="D86">
    <cfRule type="cellIs" dxfId="131" priority="133" stopIfTrue="1" operator="equal">
      <formula>"CW 2130-R11"</formula>
    </cfRule>
    <cfRule type="cellIs" dxfId="130" priority="134" stopIfTrue="1" operator="equal">
      <formula>"CW 3120-R2"</formula>
    </cfRule>
    <cfRule type="cellIs" dxfId="129" priority="135" stopIfTrue="1" operator="equal">
      <formula>"CW 3240-R7"</formula>
    </cfRule>
  </conditionalFormatting>
  <conditionalFormatting sqref="D96">
    <cfRule type="cellIs" dxfId="128" priority="130" stopIfTrue="1" operator="equal">
      <formula>"CW 2130-R11"</formula>
    </cfRule>
    <cfRule type="cellIs" dxfId="127" priority="131" stopIfTrue="1" operator="equal">
      <formula>"CW 3120-R2"</formula>
    </cfRule>
    <cfRule type="cellIs" dxfId="126" priority="132" stopIfTrue="1" operator="equal">
      <formula>"CW 3240-R7"</formula>
    </cfRule>
  </conditionalFormatting>
  <conditionalFormatting sqref="D88:D90 D92">
    <cfRule type="cellIs" dxfId="125" priority="127" stopIfTrue="1" operator="equal">
      <formula>"CW 2130-R11"</formula>
    </cfRule>
    <cfRule type="cellIs" dxfId="124" priority="128" stopIfTrue="1" operator="equal">
      <formula>"CW 3120-R2"</formula>
    </cfRule>
    <cfRule type="cellIs" dxfId="123" priority="129" stopIfTrue="1" operator="equal">
      <formula>"CW 3240-R7"</formula>
    </cfRule>
  </conditionalFormatting>
  <conditionalFormatting sqref="D94">
    <cfRule type="cellIs" dxfId="122" priority="124" stopIfTrue="1" operator="equal">
      <formula>"CW 2130-R11"</formula>
    </cfRule>
    <cfRule type="cellIs" dxfId="121" priority="125" stopIfTrue="1" operator="equal">
      <formula>"CW 3120-R2"</formula>
    </cfRule>
    <cfRule type="cellIs" dxfId="120" priority="126" stopIfTrue="1" operator="equal">
      <formula>"CW 3240-R7"</formula>
    </cfRule>
  </conditionalFormatting>
  <conditionalFormatting sqref="D117">
    <cfRule type="cellIs" dxfId="119" priority="121" stopIfTrue="1" operator="equal">
      <formula>"CW 2130-R11"</formula>
    </cfRule>
    <cfRule type="cellIs" dxfId="118" priority="122" stopIfTrue="1" operator="equal">
      <formula>"CW 3120-R2"</formula>
    </cfRule>
    <cfRule type="cellIs" dxfId="117" priority="123" stopIfTrue="1" operator="equal">
      <formula>"CW 3240-R7"</formula>
    </cfRule>
  </conditionalFormatting>
  <conditionalFormatting sqref="D110">
    <cfRule type="cellIs" dxfId="116" priority="118" stopIfTrue="1" operator="equal">
      <formula>"CW 2130-R11"</formula>
    </cfRule>
    <cfRule type="cellIs" dxfId="115" priority="119" stopIfTrue="1" operator="equal">
      <formula>"CW 3120-R2"</formula>
    </cfRule>
    <cfRule type="cellIs" dxfId="114" priority="120" stopIfTrue="1" operator="equal">
      <formula>"CW 3240-R7"</formula>
    </cfRule>
  </conditionalFormatting>
  <conditionalFormatting sqref="D126">
    <cfRule type="cellIs" dxfId="113" priority="112" stopIfTrue="1" operator="equal">
      <formula>"CW 2130-R11"</formula>
    </cfRule>
    <cfRule type="cellIs" dxfId="112" priority="113" stopIfTrue="1" operator="equal">
      <formula>"CW 3120-R2"</formula>
    </cfRule>
    <cfRule type="cellIs" dxfId="111" priority="114" stopIfTrue="1" operator="equal">
      <formula>"CW 3240-R7"</formula>
    </cfRule>
  </conditionalFormatting>
  <conditionalFormatting sqref="D127">
    <cfRule type="cellIs" dxfId="110" priority="109" stopIfTrue="1" operator="equal">
      <formula>"CW 2130-R11"</formula>
    </cfRule>
    <cfRule type="cellIs" dxfId="109" priority="110" stopIfTrue="1" operator="equal">
      <formula>"CW 3120-R2"</formula>
    </cfRule>
    <cfRule type="cellIs" dxfId="108" priority="111" stopIfTrue="1" operator="equal">
      <formula>"CW 3240-R7"</formula>
    </cfRule>
  </conditionalFormatting>
  <conditionalFormatting sqref="D128">
    <cfRule type="cellIs" dxfId="107" priority="106" stopIfTrue="1" operator="equal">
      <formula>"CW 2130-R11"</formula>
    </cfRule>
    <cfRule type="cellIs" dxfId="106" priority="107" stopIfTrue="1" operator="equal">
      <formula>"CW 3120-R2"</formula>
    </cfRule>
    <cfRule type="cellIs" dxfId="105" priority="108" stopIfTrue="1" operator="equal">
      <formula>"CW 3240-R7"</formula>
    </cfRule>
  </conditionalFormatting>
  <conditionalFormatting sqref="D123">
    <cfRule type="cellIs" dxfId="104" priority="103" stopIfTrue="1" operator="equal">
      <formula>"CW 2130-R11"</formula>
    </cfRule>
    <cfRule type="cellIs" dxfId="103" priority="104" stopIfTrue="1" operator="equal">
      <formula>"CW 3120-R2"</formula>
    </cfRule>
    <cfRule type="cellIs" dxfId="102" priority="105" stopIfTrue="1" operator="equal">
      <formula>"CW 3240-R7"</formula>
    </cfRule>
  </conditionalFormatting>
  <conditionalFormatting sqref="D119">
    <cfRule type="cellIs" dxfId="101" priority="97" stopIfTrue="1" operator="equal">
      <formula>"CW 2130-R11"</formula>
    </cfRule>
    <cfRule type="cellIs" dxfId="100" priority="98" stopIfTrue="1" operator="equal">
      <formula>"CW 3120-R2"</formula>
    </cfRule>
    <cfRule type="cellIs" dxfId="99" priority="99" stopIfTrue="1" operator="equal">
      <formula>"CW 3240-R7"</formula>
    </cfRule>
  </conditionalFormatting>
  <conditionalFormatting sqref="D120">
    <cfRule type="cellIs" dxfId="98" priority="94" stopIfTrue="1" operator="equal">
      <formula>"CW 2130-R11"</formula>
    </cfRule>
    <cfRule type="cellIs" dxfId="97" priority="95" stopIfTrue="1" operator="equal">
      <formula>"CW 3120-R2"</formula>
    </cfRule>
    <cfRule type="cellIs" dxfId="96" priority="96" stopIfTrue="1" operator="equal">
      <formula>"CW 3240-R7"</formula>
    </cfRule>
  </conditionalFormatting>
  <conditionalFormatting sqref="D98">
    <cfRule type="cellIs" dxfId="95" priority="91" stopIfTrue="1" operator="equal">
      <formula>"CW 2130-R11"</formula>
    </cfRule>
    <cfRule type="cellIs" dxfId="94" priority="92" stopIfTrue="1" operator="equal">
      <formula>"CW 3120-R2"</formula>
    </cfRule>
    <cfRule type="cellIs" dxfId="93" priority="93" stopIfTrue="1" operator="equal">
      <formula>"CW 3240-R7"</formula>
    </cfRule>
  </conditionalFormatting>
  <conditionalFormatting sqref="D118">
    <cfRule type="cellIs" dxfId="92" priority="100" stopIfTrue="1" operator="equal">
      <formula>"CW 2130-R11"</formula>
    </cfRule>
    <cfRule type="cellIs" dxfId="91" priority="101" stopIfTrue="1" operator="equal">
      <formula>"CW 3120-R2"</formula>
    </cfRule>
    <cfRule type="cellIs" dxfId="90" priority="102" stopIfTrue="1" operator="equal">
      <formula>"CW 3240-R7"</formula>
    </cfRule>
  </conditionalFormatting>
  <conditionalFormatting sqref="D205">
    <cfRule type="cellIs" dxfId="89" priority="88" stopIfTrue="1" operator="equal">
      <formula>"CW 2130-R11"</formula>
    </cfRule>
    <cfRule type="cellIs" dxfId="88" priority="89" stopIfTrue="1" operator="equal">
      <formula>"CW 3120-R2"</formula>
    </cfRule>
    <cfRule type="cellIs" dxfId="87" priority="90" stopIfTrue="1" operator="equal">
      <formula>"CW 3240-R7"</formula>
    </cfRule>
  </conditionalFormatting>
  <conditionalFormatting sqref="D244">
    <cfRule type="cellIs" dxfId="86" priority="85" stopIfTrue="1" operator="equal">
      <formula>"CW 2130-R11"</formula>
    </cfRule>
    <cfRule type="cellIs" dxfId="85" priority="86" stopIfTrue="1" operator="equal">
      <formula>"CW 3120-R2"</formula>
    </cfRule>
    <cfRule type="cellIs" dxfId="84" priority="87" stopIfTrue="1" operator="equal">
      <formula>"CW 3240-R7"</formula>
    </cfRule>
  </conditionalFormatting>
  <conditionalFormatting sqref="D111">
    <cfRule type="cellIs" dxfId="83" priority="82" stopIfTrue="1" operator="equal">
      <formula>"CW 2130-R11"</formula>
    </cfRule>
    <cfRule type="cellIs" dxfId="82" priority="83" stopIfTrue="1" operator="equal">
      <formula>"CW 3120-R2"</formula>
    </cfRule>
    <cfRule type="cellIs" dxfId="81" priority="84" stopIfTrue="1" operator="equal">
      <formula>"CW 3240-R7"</formula>
    </cfRule>
  </conditionalFormatting>
  <conditionalFormatting sqref="D115">
    <cfRule type="cellIs" dxfId="80" priority="79" stopIfTrue="1" operator="equal">
      <formula>"CW 2130-R11"</formula>
    </cfRule>
    <cfRule type="cellIs" dxfId="79" priority="80" stopIfTrue="1" operator="equal">
      <formula>"CW 3120-R2"</formula>
    </cfRule>
    <cfRule type="cellIs" dxfId="78" priority="81" stopIfTrue="1" operator="equal">
      <formula>"CW 3240-R7"</formula>
    </cfRule>
  </conditionalFormatting>
  <conditionalFormatting sqref="D246">
    <cfRule type="cellIs" dxfId="77" priority="76" stopIfTrue="1" operator="equal">
      <formula>"CW 2130-R11"</formula>
    </cfRule>
    <cfRule type="cellIs" dxfId="76" priority="77" stopIfTrue="1" operator="equal">
      <formula>"CW 3120-R2"</formula>
    </cfRule>
    <cfRule type="cellIs" dxfId="75" priority="78" stopIfTrue="1" operator="equal">
      <formula>"CW 3240-R7"</formula>
    </cfRule>
  </conditionalFormatting>
  <conditionalFormatting sqref="D91">
    <cfRule type="cellIs" dxfId="74" priority="73" stopIfTrue="1" operator="equal">
      <formula>"CW 2130-R11"</formula>
    </cfRule>
    <cfRule type="cellIs" dxfId="73" priority="74" stopIfTrue="1" operator="equal">
      <formula>"CW 3120-R2"</formula>
    </cfRule>
    <cfRule type="cellIs" dxfId="72" priority="75" stopIfTrue="1" operator="equal">
      <formula>"CW 3240-R7"</formula>
    </cfRule>
  </conditionalFormatting>
  <conditionalFormatting sqref="D93">
    <cfRule type="cellIs" dxfId="71" priority="70" stopIfTrue="1" operator="equal">
      <formula>"CW 2130-R11"</formula>
    </cfRule>
    <cfRule type="cellIs" dxfId="70" priority="71" stopIfTrue="1" operator="equal">
      <formula>"CW 3120-R2"</formula>
    </cfRule>
    <cfRule type="cellIs" dxfId="69" priority="72" stopIfTrue="1" operator="equal">
      <formula>"CW 3240-R7"</formula>
    </cfRule>
  </conditionalFormatting>
  <conditionalFormatting sqref="D101">
    <cfRule type="cellIs" dxfId="68" priority="67" stopIfTrue="1" operator="equal">
      <formula>"CW 2130-R11"</formula>
    </cfRule>
    <cfRule type="cellIs" dxfId="67" priority="68" stopIfTrue="1" operator="equal">
      <formula>"CW 3120-R2"</formula>
    </cfRule>
    <cfRule type="cellIs" dxfId="66" priority="69" stopIfTrue="1" operator="equal">
      <formula>"CW 3240-R7"</formula>
    </cfRule>
  </conditionalFormatting>
  <conditionalFormatting sqref="D102">
    <cfRule type="cellIs" dxfId="65" priority="64" stopIfTrue="1" operator="equal">
      <formula>"CW 2130-R11"</formula>
    </cfRule>
    <cfRule type="cellIs" dxfId="64" priority="65" stopIfTrue="1" operator="equal">
      <formula>"CW 3120-R2"</formula>
    </cfRule>
    <cfRule type="cellIs" dxfId="63" priority="66" stopIfTrue="1" operator="equal">
      <formula>"CW 3240-R7"</formula>
    </cfRule>
  </conditionalFormatting>
  <conditionalFormatting sqref="D103">
    <cfRule type="cellIs" dxfId="62" priority="61" stopIfTrue="1" operator="equal">
      <formula>"CW 2130-R11"</formula>
    </cfRule>
    <cfRule type="cellIs" dxfId="61" priority="62" stopIfTrue="1" operator="equal">
      <formula>"CW 3120-R2"</formula>
    </cfRule>
    <cfRule type="cellIs" dxfId="60" priority="63" stopIfTrue="1" operator="equal">
      <formula>"CW 3240-R7"</formula>
    </cfRule>
  </conditionalFormatting>
  <conditionalFormatting sqref="D104">
    <cfRule type="cellIs" dxfId="59" priority="58" stopIfTrue="1" operator="equal">
      <formula>"CW 2130-R11"</formula>
    </cfRule>
    <cfRule type="cellIs" dxfId="58" priority="59" stopIfTrue="1" operator="equal">
      <formula>"CW 3120-R2"</formula>
    </cfRule>
    <cfRule type="cellIs" dxfId="57" priority="60" stopIfTrue="1" operator="equal">
      <formula>"CW 3240-R7"</formula>
    </cfRule>
  </conditionalFormatting>
  <conditionalFormatting sqref="D105">
    <cfRule type="cellIs" dxfId="56" priority="55" stopIfTrue="1" operator="equal">
      <formula>"CW 2130-R11"</formula>
    </cfRule>
    <cfRule type="cellIs" dxfId="55" priority="56" stopIfTrue="1" operator="equal">
      <formula>"CW 3120-R2"</formula>
    </cfRule>
    <cfRule type="cellIs" dxfId="54" priority="57" stopIfTrue="1" operator="equal">
      <formula>"CW 3240-R7"</formula>
    </cfRule>
  </conditionalFormatting>
  <conditionalFormatting sqref="D106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107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108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112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114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206 D210 D214 D218:D221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124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223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251:D255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207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208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209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211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212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213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215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216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217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4">
    <dataValidation type="decimal" operator="greaterThan" allowBlank="1" showErrorMessage="1" errorTitle="Illegal Entry" error="Unit Prices must be greater than 0. " prompt="Enter your Unit Bid Price._x000a_You do not need to type in the &quot;$&quot;" sqref="G72">
      <formula1>0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 G10:G11 G45:G46 G25 G171 G43 G19 G21 G23 G48 G51:G52 G55 G263 G261 G57 G59:G60 G62 G71 G73:G74 G76:G82 G33:G40 G150 G163 G173:G177 G167:G168 G157 G159 G161 G13:G16 G180:G181 G236 G190 G192:G193 G130:G146 G31 G195 G224 G197:G200 G165 G152:G154 G27:G28 G64:G69 G228 G230:G233 G246 G240 G184:G185 G187 G248 G250:G255 G100:G108 G86 G88:G94 G122:G128 G96 G98 G202:G203 G242 G244 G110:G120 G215:G221 G211:G213 G205 G207:G209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9 G12 G18 G24 G26 G170 G32 G41:G42 G44 G20 G22 G50 G53:G54 G56 G259:G260 G262 G58 G61 G223 G75 G151 G156 G162 G164 G166 G158 G160 G63 G172 G178:G179 G183 G188:G189 G191 G196 G30 G194 G229 G247 G238:G239 G241 G235 G186">
      <formula1>"isblank(G3)"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263 F130:F131 F98 F125:F128 F86 F88:F94 F122:F123 F96 F100:F108 F246 F244 F110:F120 F215:F221 F211:F213 F205 F207:F209">
      <formula1>IF(F86&gt;=0,ROUND(F86,0),0)</formula1>
    </dataValidation>
  </dataValidations>
  <pageMargins left="0.5" right="0.5" top="0.75" bottom="0.75" header="0.25" footer="0.25"/>
  <pageSetup scale="62" orientation="portrait" r:id="rId1"/>
  <headerFooter alignWithMargins="0">
    <oddHeader>&amp;L&amp;10The City of Winnipeg
Bid Opportunity No. 61-2018 
&amp;XTemplate Version: C420180115-RW&amp;R&amp;10Bid Submission
Page &amp;P+3 of 16</oddHeader>
    <oddFooter xml:space="preserve">&amp;R__________________
Name of Bidder                    </oddFooter>
  </headerFooter>
  <rowBreaks count="4" manualBreakCount="4">
    <brk id="139" min="1" max="7" man="1"/>
    <brk id="198" min="1" max="7" man="1"/>
    <brk id="232" min="1" max="7" man="1"/>
    <brk id="264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PRICES</vt:lpstr>
      <vt:lpstr>'FORM B - PRICES'!Print_Area</vt:lpstr>
      <vt:lpstr>'FORM B - PRICES'!Print_Titles</vt:lpstr>
      <vt:lpstr>'FORM B - PRICES'!XEVERYTHING</vt:lpstr>
      <vt:lpstr>'FORM B - PRICES'!XITEMS</vt:lpstr>
    </vt:vector>
  </TitlesOfParts>
  <Company>WSP Group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Vogt</dc:creator>
  <dc:description>Checked by: Mark Delmo_x000d_
March 1, 2018_x000d_
_x000d_
_x000d_
_x000d_
_x000d_
size 48,450</dc:description>
  <cp:lastModifiedBy>Delmo, Mark</cp:lastModifiedBy>
  <cp:lastPrinted>2018-03-01T14:23:26Z</cp:lastPrinted>
  <dcterms:created xsi:type="dcterms:W3CDTF">2018-02-28T16:25:06Z</dcterms:created>
  <dcterms:modified xsi:type="dcterms:W3CDTF">2018-03-01T14:26:00Z</dcterms:modified>
</cp:coreProperties>
</file>