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37\active\113707370\1200_specification\"/>
    </mc:Choice>
  </mc:AlternateContent>
  <bookViews>
    <workbookView xWindow="0" yWindow="0" windowWidth="19200" windowHeight="11955"/>
  </bookViews>
  <sheets>
    <sheet name="FORM B - PRICES" sheetId="4" r:id="rId1"/>
  </sheets>
  <definedNames>
    <definedName name="_1PAGE_1_OF_13" localSheetId="0">'FORM B - PRICES'!#REF!</definedName>
    <definedName name="_3PAGE_1_OF_13">#REF!</definedName>
    <definedName name="_4TENDER_NO._181" localSheetId="0">'FORM B - PRICES'!#REF!</definedName>
    <definedName name="_6TENDER_NO._181">#REF!</definedName>
    <definedName name="_7TENDER_SUBMISSI" localSheetId="0">'FORM B - PRICES'!#REF!</definedName>
    <definedName name="_9TENDER_SUBMISSI">#REF!</definedName>
    <definedName name="_xlnm._FilterDatabase" localSheetId="0" hidden="1">'FORM B - PRICES'!$A$1:$H$73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PRICES'!$B$6:$H$74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PRICES'!$B$1:$H$69</definedName>
    <definedName name="XEVERYTHING">#REF!</definedName>
    <definedName name="XITEMS" localSheetId="0">'FORM B - PRICES'!$B$6:$H$69</definedName>
    <definedName name="XITEMS">#REF!</definedName>
  </definedNames>
  <calcPr calcId="171027" fullPrecision="0"/>
</workbook>
</file>

<file path=xl/calcChain.xml><?xml version="1.0" encoding="utf-8"?>
<calcChain xmlns="http://schemas.openxmlformats.org/spreadsheetml/2006/main">
  <c r="H30" i="4" l="1"/>
  <c r="H36" i="4" l="1"/>
  <c r="H64" i="4" l="1"/>
  <c r="H32" i="4" l="1"/>
  <c r="H65" i="4"/>
  <c r="H46" i="4" l="1"/>
  <c r="H68" i="4"/>
  <c r="H60" i="4"/>
  <c r="H41" i="4"/>
  <c r="H39" i="4"/>
  <c r="H44" i="4"/>
  <c r="H43" i="4"/>
  <c r="H52" i="4"/>
  <c r="H67" i="4" l="1"/>
  <c r="H48" i="4"/>
  <c r="H50" i="4"/>
  <c r="H53" i="4"/>
  <c r="H62" i="4"/>
  <c r="H63" i="4"/>
  <c r="H55" i="4"/>
  <c r="H56" i="4"/>
  <c r="H57" i="4"/>
  <c r="H61" i="4"/>
  <c r="H8" i="4"/>
  <c r="H11" i="4"/>
  <c r="H13" i="4"/>
  <c r="H14" i="4"/>
  <c r="H15" i="4"/>
  <c r="H17" i="4"/>
  <c r="H19" i="4"/>
  <c r="H22" i="4"/>
  <c r="H24" i="4"/>
  <c r="H26" i="4"/>
  <c r="H27" i="4"/>
  <c r="H28" i="4"/>
  <c r="B33" i="4"/>
  <c r="C33" i="4"/>
  <c r="B69" i="4"/>
  <c r="C69" i="4"/>
  <c r="B71" i="4"/>
  <c r="C71" i="4"/>
  <c r="B72" i="4"/>
  <c r="C72" i="4"/>
  <c r="H33" i="4" l="1"/>
  <c r="H71" i="4" s="1"/>
  <c r="H69" i="4"/>
  <c r="H72" i="4" s="1"/>
  <c r="G73" i="4" l="1"/>
</calcChain>
</file>

<file path=xl/comments1.xml><?xml version="1.0" encoding="utf-8"?>
<comments xmlns="http://schemas.openxmlformats.org/spreadsheetml/2006/main">
  <authors>
    <author>Pheifer, Henly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<sst xmlns="http://schemas.openxmlformats.org/spreadsheetml/2006/main" count="269" uniqueCount="170">
  <si>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</si>
  <si>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</si>
  <si>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</si>
  <si>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</si>
  <si>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</si>
  <si>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</si>
  <si>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</si>
  <si>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</si>
  <si>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</si>
  <si>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</si>
  <si>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</si>
  <si>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</si>
  <si>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</si>
  <si>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Subtotal:</t>
  </si>
  <si>
    <t>SUMMARY</t>
  </si>
  <si>
    <t>EARTH AND BASE WORKS</t>
  </si>
  <si>
    <t>ADJUSTMENTS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</si>
  <si>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</si>
  <si>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</si>
  <si>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</si>
  <si>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</si>
  <si>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</si>
  <si>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</si>
  <si>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</si>
  <si>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</si>
  <si>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each</t>
  </si>
  <si>
    <t>ii)</t>
  </si>
  <si>
    <t>B094</t>
  </si>
  <si>
    <t>Drilled Dowels</t>
  </si>
  <si>
    <t>B097</t>
  </si>
  <si>
    <t>Drilled Tie Bars</t>
  </si>
  <si>
    <t>B099</t>
  </si>
  <si>
    <t>25 M Deformed Tie Bar</t>
  </si>
  <si>
    <t>Tie-ins and Approaches</t>
  </si>
  <si>
    <t>A.9</t>
  </si>
  <si>
    <t>a)</t>
  </si>
  <si>
    <t>B200</t>
  </si>
  <si>
    <t>Planing of Pavement</t>
  </si>
  <si>
    <t>B201</t>
  </si>
  <si>
    <t>Type IA</t>
  </si>
  <si>
    <t>CW 3110-R19</t>
  </si>
  <si>
    <t xml:space="preserve">CW 3230-R8
</t>
  </si>
  <si>
    <t>B096</t>
  </si>
  <si>
    <t>28.6 mm Diameter</t>
  </si>
  <si>
    <t>B190</t>
  </si>
  <si>
    <t xml:space="preserve">Construction of Asphaltic Concrete Overlay </t>
  </si>
  <si>
    <t xml:space="preserve">CW 3410-R11 </t>
  </si>
  <si>
    <t>B193</t>
  </si>
  <si>
    <t>B194</t>
  </si>
  <si>
    <t>B195</t>
  </si>
  <si>
    <t>BROOKSIDE BOULEVARD SOUTHBOUND - MOLLARD ROAD TO INKSTER BOULDEVARD</t>
  </si>
  <si>
    <t>B064-72</t>
  </si>
  <si>
    <t>B.6</t>
  </si>
  <si>
    <t>Slab Replacement - Early Opening (72 hour)</t>
  </si>
  <si>
    <t>B070-72</t>
  </si>
  <si>
    <t>230 mm Concrete Pavement (Plain-Dowelled)</t>
  </si>
  <si>
    <t>B077-72</t>
  </si>
  <si>
    <t>B.7</t>
  </si>
  <si>
    <t>Partial Slab Patches 
- Early Opening (72 hour)</t>
  </si>
  <si>
    <t>B083-72</t>
  </si>
  <si>
    <t>230 mm Concrete Pavement (Type B)</t>
  </si>
  <si>
    <t>B093A</t>
  </si>
  <si>
    <t>Partial Depth Planing of Existing Joints</t>
  </si>
  <si>
    <t>B093B</t>
  </si>
  <si>
    <t>Asphalt Patching of Partial Depth Joints</t>
  </si>
  <si>
    <t>B.9</t>
  </si>
  <si>
    <t>B191</t>
  </si>
  <si>
    <t>Main Line Paving</t>
  </si>
  <si>
    <t xml:space="preserve">CW 3450-R6 </t>
  </si>
  <si>
    <t>B203</t>
  </si>
  <si>
    <t>1 - 50 mm Depth (Concrete)</t>
  </si>
  <si>
    <t>B206</t>
  </si>
  <si>
    <t>Pavement Repair Fabric</t>
  </si>
  <si>
    <t>1 - 50 mm Depth (Asphalt)</t>
  </si>
  <si>
    <t>(SEE B10)</t>
  </si>
  <si>
    <t>E11</t>
  </si>
  <si>
    <t>GRAHAM AVENUE - VAUGHN STREET TO DONALD STREET</t>
  </si>
  <si>
    <t>B034-24</t>
  </si>
  <si>
    <t>B.4</t>
  </si>
  <si>
    <t>Slab Replacement - Early Opening (24 hour)</t>
  </si>
  <si>
    <t>B047-24</t>
  </si>
  <si>
    <t>B.5</t>
  </si>
  <si>
    <t>Partial Slab Patches - Early Opening (24 hour)</t>
  </si>
  <si>
    <t>B098</t>
  </si>
  <si>
    <t>20 M Deformed Tie Bar</t>
  </si>
  <si>
    <t>B100r</t>
  </si>
  <si>
    <t>B.10</t>
  </si>
  <si>
    <t>Miscellaneous Concrete Slab Removal</t>
  </si>
  <si>
    <t xml:space="preserve">CW 3235-R9  </t>
  </si>
  <si>
    <t>B104r</t>
  </si>
  <si>
    <t>100 mm Sidewalk</t>
  </si>
  <si>
    <t>B107i</t>
  </si>
  <si>
    <t>B.11</t>
  </si>
  <si>
    <t xml:space="preserve">Miscellaneous Concrete Slab Installation </t>
  </si>
  <si>
    <t>B111i</t>
  </si>
  <si>
    <t>SD-228A</t>
  </si>
  <si>
    <t>B.13</t>
  </si>
  <si>
    <t>B.15</t>
  </si>
  <si>
    <t>B.16</t>
  </si>
  <si>
    <t xml:space="preserve">CW 3240-R10 </t>
  </si>
  <si>
    <t>m</t>
  </si>
  <si>
    <t>B135i</t>
  </si>
  <si>
    <t>Concrete Curb Installation</t>
  </si>
  <si>
    <t>B136i</t>
  </si>
  <si>
    <t>Barrier (150 mm reveal ht, Dowelled)</t>
  </si>
  <si>
    <t>SD-205</t>
  </si>
  <si>
    <t>B150iA</t>
  </si>
  <si>
    <t>Curb Ramp (8-12 mm reveal ht, Monolithic)</t>
  </si>
  <si>
    <t>SD-229A,B,C</t>
  </si>
  <si>
    <t>B188</t>
  </si>
  <si>
    <t>Supply and Installation of Dowel Assemblies</t>
  </si>
  <si>
    <t>CW 3310-R17</t>
  </si>
  <si>
    <t>B219</t>
  </si>
  <si>
    <t>Detectable Warning Surface Tiles</t>
  </si>
  <si>
    <t>CW 3326-R3</t>
  </si>
  <si>
    <t>F001</t>
  </si>
  <si>
    <t>Adjustment of Manholes/Catch Basins Frames</t>
  </si>
  <si>
    <t>CW 3210-R8</t>
  </si>
  <si>
    <t>B</t>
  </si>
  <si>
    <t>Removal of Interlocking Paving Stones</t>
  </si>
  <si>
    <t>Removal and Reinstallation of Interlocking Paving Stones</t>
  </si>
  <si>
    <t>B108i</t>
  </si>
  <si>
    <t>Median Slab</t>
  </si>
  <si>
    <t>SD-227A</t>
  </si>
  <si>
    <t>B053-24</t>
  </si>
  <si>
    <t>B055-24</t>
  </si>
  <si>
    <t>230 mm Concrete Pavement (Type D)</t>
  </si>
  <si>
    <t>B001</t>
  </si>
  <si>
    <t>B.1</t>
  </si>
  <si>
    <t>Pavement Removal</t>
  </si>
  <si>
    <t>B003</t>
  </si>
  <si>
    <t>Asphalt Pavement</t>
  </si>
  <si>
    <t>B038-24</t>
  </si>
  <si>
    <t>230 mm Concrete Pavement (Reinforced)</t>
  </si>
  <si>
    <t>F009</t>
  </si>
  <si>
    <t>Adjustment of Valve Boxes</t>
  </si>
  <si>
    <t>CW 2130-R12</t>
  </si>
  <si>
    <t>ROADWORK - REMOVALS/RENEWALS</t>
  </si>
  <si>
    <t>E13</t>
  </si>
  <si>
    <t>A.1</t>
  </si>
  <si>
    <t>A.2</t>
  </si>
  <si>
    <t>A.3</t>
  </si>
  <si>
    <t>A.4</t>
  </si>
  <si>
    <t>A.5</t>
  </si>
  <si>
    <t>A.6</t>
  </si>
  <si>
    <t>A.7</t>
  </si>
  <si>
    <t>A.8</t>
  </si>
  <si>
    <t>A.10</t>
  </si>
  <si>
    <t>B.2</t>
  </si>
  <si>
    <t>B.3</t>
  </si>
  <si>
    <t>B.12</t>
  </si>
  <si>
    <t>B.14</t>
  </si>
  <si>
    <t>E8</t>
  </si>
  <si>
    <t>E7</t>
  </si>
  <si>
    <t>Partial Depth Concrete Repairs</t>
  </si>
  <si>
    <t>LANDSCAPING</t>
  </si>
  <si>
    <t>G005</t>
  </si>
  <si>
    <t>Salt Tolerant Grass Seeding</t>
  </si>
  <si>
    <t>E9</t>
  </si>
  <si>
    <t>Salvage Granite Curb</t>
  </si>
  <si>
    <t>E14</t>
  </si>
  <si>
    <t>B.8</t>
  </si>
  <si>
    <t>B.17</t>
  </si>
  <si>
    <t>A.11</t>
  </si>
  <si>
    <t>JOINT AND CRACK SEALING</t>
  </si>
  <si>
    <t>D006</t>
  </si>
  <si>
    <t xml:space="preserve">Reflective Crack Maintenance </t>
  </si>
  <si>
    <t>CW 3250-R7</t>
  </si>
  <si>
    <t>A.12</t>
  </si>
  <si>
    <t>B.18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</si>
</sst>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</numFmts>
  <fonts count="56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6"/>
      <name val="Arial"/>
      <family val="2"/>
    </font>
    <font>
      <sz val="6"/>
      <name val="Arial"/>
      <family val="2"/>
    </font>
    <font>
      <b/>
      <i/>
      <u/>
      <sz val="12"/>
      <name val="Arial"/>
      <family val="2"/>
    </font>
    <font>
      <sz val="12"/>
      <name val="Cambria"/>
      <family val="1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mbria"/>
      <family val="1"/>
    </font>
    <font>
      <sz val="10"/>
      <color indexed="8"/>
      <name val="MS Sans Serif"/>
      <family val="2"/>
    </font>
    <font>
      <sz val="12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08">
    <xf numFmtId="0" fontId="0" fillId="2" borderId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20" borderId="0" applyNumberFormat="0" applyBorder="0" applyAlignment="0" applyProtection="0"/>
    <xf numFmtId="0" fontId="20" fillId="4" borderId="0" applyNumberFormat="0" applyBorder="0" applyAlignment="0" applyProtection="0"/>
    <xf numFmtId="0" fontId="4" fillId="0" borderId="0" applyFill="0">
      <alignment horizontal="right" vertical="top"/>
    </xf>
    <xf numFmtId="0" fontId="32" fillId="0" borderId="0" applyFill="0">
      <alignment horizontal="right" vertical="top"/>
    </xf>
    <xf numFmtId="0" fontId="5" fillId="0" borderId="1" applyFill="0">
      <alignment horizontal="right" vertical="top"/>
    </xf>
    <xf numFmtId="0" fontId="33" fillId="0" borderId="1" applyFill="0">
      <alignment horizontal="right" vertical="top"/>
    </xf>
    <xf numFmtId="0" fontId="33" fillId="0" borderId="1" applyFill="0">
      <alignment horizontal="right" vertical="top"/>
    </xf>
    <xf numFmtId="169" fontId="5" fillId="0" borderId="2" applyFill="0">
      <alignment horizontal="right" vertical="top"/>
    </xf>
    <xf numFmtId="169" fontId="33" fillId="0" borderId="2" applyFill="0">
      <alignment horizontal="right" vertical="top"/>
    </xf>
    <xf numFmtId="0" fontId="5" fillId="0" borderId="1" applyFill="0">
      <alignment horizontal="center" vertical="top" wrapText="1"/>
    </xf>
    <xf numFmtId="0" fontId="33" fillId="0" borderId="1" applyFill="0">
      <alignment horizontal="center" vertical="top" wrapText="1"/>
    </xf>
    <xf numFmtId="0" fontId="33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34" fillId="0" borderId="3" applyFill="0">
      <alignment horizontal="center" vertical="center" wrapText="1"/>
    </xf>
    <xf numFmtId="0" fontId="5" fillId="0" borderId="1" applyFill="0">
      <alignment horizontal="left" vertical="top" wrapText="1"/>
    </xf>
    <xf numFmtId="0" fontId="33" fillId="0" borderId="1" applyFill="0">
      <alignment horizontal="left" vertical="top" wrapText="1"/>
    </xf>
    <xf numFmtId="0" fontId="33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0" fontId="35" fillId="0" borderId="1" applyFill="0">
      <alignment horizontal="left" vertical="top" wrapText="1"/>
    </xf>
    <xf numFmtId="0" fontId="35" fillId="0" borderId="1" applyFill="0">
      <alignment horizontal="left" vertical="top" wrapText="1"/>
    </xf>
    <xf numFmtId="164" fontId="8" fillId="0" borderId="4" applyFill="0">
      <alignment horizontal="centerContinuous" wrapText="1"/>
    </xf>
    <xf numFmtId="164" fontId="36" fillId="0" borderId="4" applyFill="0">
      <alignment horizontal="centerContinuous" wrapText="1"/>
    </xf>
    <xf numFmtId="164" fontId="5" fillId="0" borderId="1" applyFill="0">
      <alignment horizontal="center" vertical="top" wrapText="1"/>
    </xf>
    <xf numFmtId="164" fontId="33" fillId="0" borderId="1" applyFill="0">
      <alignment horizontal="center" vertical="top" wrapText="1"/>
    </xf>
    <xf numFmtId="164" fontId="33" fillId="0" borderId="1" applyFill="0">
      <alignment horizontal="center" vertical="top" wrapText="1"/>
    </xf>
    <xf numFmtId="0" fontId="5" fillId="0" borderId="1" applyFill="0">
      <alignment horizontal="center" wrapText="1"/>
    </xf>
    <xf numFmtId="0" fontId="33" fillId="0" borderId="1" applyFill="0">
      <alignment horizontal="center" wrapText="1"/>
    </xf>
    <xf numFmtId="0" fontId="33" fillId="0" borderId="1" applyFill="0">
      <alignment horizontal="center" wrapText="1"/>
    </xf>
    <xf numFmtId="174" fontId="5" fillId="0" borderId="1" applyFill="0"/>
    <xf numFmtId="174" fontId="33" fillId="0" borderId="1" applyFill="0"/>
    <xf numFmtId="174" fontId="33" fillId="0" borderId="1" applyFill="0"/>
    <xf numFmtId="170" fontId="5" fillId="0" borderId="1" applyFill="0">
      <alignment horizontal="right"/>
      <protection locked="0"/>
    </xf>
    <xf numFmtId="170" fontId="33" fillId="0" borderId="1" applyFill="0">
      <alignment horizontal="right"/>
      <protection locked="0"/>
    </xf>
    <xf numFmtId="170" fontId="33" fillId="0" borderId="1" applyFill="0">
      <alignment horizontal="right"/>
      <protection locked="0"/>
    </xf>
    <xf numFmtId="168" fontId="5" fillId="0" borderId="1" applyFill="0">
      <alignment horizontal="right"/>
      <protection locked="0"/>
    </xf>
    <xf numFmtId="168" fontId="33" fillId="0" borderId="1" applyFill="0">
      <alignment horizontal="right"/>
      <protection locked="0"/>
    </xf>
    <xf numFmtId="168" fontId="33" fillId="0" borderId="1" applyFill="0">
      <alignment horizontal="right"/>
      <protection locked="0"/>
    </xf>
    <xf numFmtId="168" fontId="5" fillId="0" borderId="1" applyFill="0"/>
    <xf numFmtId="168" fontId="33" fillId="0" borderId="1" applyFill="0"/>
    <xf numFmtId="168" fontId="33" fillId="0" borderId="1" applyFill="0"/>
    <xf numFmtId="168" fontId="5" fillId="0" borderId="3" applyFill="0">
      <alignment horizontal="right"/>
    </xf>
    <xf numFmtId="168" fontId="33" fillId="0" borderId="3" applyFill="0">
      <alignment horizontal="right"/>
    </xf>
    <xf numFmtId="0" fontId="24" fillId="21" borderId="5" applyNumberFormat="0" applyAlignment="0" applyProtection="0"/>
    <xf numFmtId="0" fontId="26" fillId="22" borderId="6" applyNumberFormat="0" applyAlignment="0" applyProtection="0"/>
    <xf numFmtId="0" fontId="9" fillId="0" borderId="1" applyFill="0">
      <alignment horizontal="left" vertical="top"/>
    </xf>
    <xf numFmtId="0" fontId="37" fillId="0" borderId="1" applyFill="0">
      <alignment horizontal="left" vertical="top"/>
    </xf>
    <xf numFmtId="0" fontId="37" fillId="0" borderId="1" applyFill="0">
      <alignment horizontal="left" vertical="top"/>
    </xf>
    <xf numFmtId="0" fontId="2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2" fillId="8" borderId="5" applyNumberFormat="0" applyAlignment="0" applyProtection="0"/>
    <xf numFmtId="0" fontId="25" fillId="0" borderId="10" applyNumberFormat="0" applyFill="0" applyAlignment="0" applyProtection="0"/>
    <xf numFmtId="0" fontId="21" fillId="23" borderId="0" applyNumberFormat="0" applyBorder="0" applyAlignment="0" applyProtection="0"/>
    <xf numFmtId="0" fontId="3" fillId="0" borderId="0"/>
    <xf numFmtId="0" fontId="2" fillId="2" borderId="0"/>
    <xf numFmtId="0" fontId="3" fillId="0" borderId="0"/>
    <xf numFmtId="0" fontId="2" fillId="24" borderId="11" applyNumberFormat="0" applyFont="0" applyAlignment="0" applyProtection="0"/>
    <xf numFmtId="176" fontId="6" fillId="0" borderId="3" applyNumberFormat="0" applyFont="0" applyFill="0" applyBorder="0" applyAlignment="0" applyProtection="0">
      <alignment horizontal="center" vertical="top" wrapText="1"/>
    </xf>
    <xf numFmtId="176" fontId="34" fillId="0" borderId="3" applyNumberFormat="0" applyFont="0" applyFill="0" applyBorder="0" applyAlignment="0" applyProtection="0">
      <alignment horizontal="center" vertical="top" wrapText="1"/>
    </xf>
    <xf numFmtId="0" fontId="23" fillId="21" borderId="12" applyNumberFormat="0" applyAlignment="0" applyProtection="0"/>
    <xf numFmtId="0" fontId="10" fillId="0" borderId="0">
      <alignment horizontal="right"/>
    </xf>
    <xf numFmtId="0" fontId="38" fillId="0" borderId="0">
      <alignment horizontal="right"/>
    </xf>
    <xf numFmtId="0" fontId="15" fillId="0" borderId="0" applyNumberFormat="0" applyFill="0" applyBorder="0" applyAlignment="0" applyProtection="0"/>
    <xf numFmtId="0" fontId="5" fillId="0" borderId="0" applyFill="0">
      <alignment horizontal="left"/>
    </xf>
    <xf numFmtId="0" fontId="33" fillId="0" borderId="0" applyFill="0">
      <alignment horizontal="left"/>
    </xf>
    <xf numFmtId="0" fontId="11" fillId="0" borderId="0" applyFill="0">
      <alignment horizontal="centerContinuous" vertical="center"/>
    </xf>
    <xf numFmtId="0" fontId="39" fillId="0" borderId="0" applyFill="0">
      <alignment horizontal="centerContinuous" vertical="center"/>
    </xf>
    <xf numFmtId="173" fontId="12" fillId="0" borderId="0" applyFill="0">
      <alignment horizontal="centerContinuous" vertical="center"/>
    </xf>
    <xf numFmtId="173" fontId="40" fillId="0" borderId="0" applyFill="0">
      <alignment horizontal="centerContinuous" vertical="center"/>
    </xf>
    <xf numFmtId="175" fontId="12" fillId="0" borderId="0" applyFill="0">
      <alignment horizontal="centerContinuous" vertical="center"/>
    </xf>
    <xf numFmtId="175" fontId="40" fillId="0" borderId="0" applyFill="0">
      <alignment horizontal="centerContinuous" vertical="center"/>
    </xf>
    <xf numFmtId="0" fontId="5" fillId="0" borderId="3">
      <alignment horizontal="centerContinuous" wrapText="1"/>
    </xf>
    <xf numFmtId="0" fontId="33" fillId="0" borderId="3">
      <alignment horizontal="centerContinuous" wrapText="1"/>
    </xf>
    <xf numFmtId="171" fontId="13" fillId="0" borderId="0" applyFill="0">
      <alignment horizontal="left"/>
    </xf>
    <xf numFmtId="171" fontId="41" fillId="0" borderId="0" applyFill="0">
      <alignment horizontal="left"/>
    </xf>
    <xf numFmtId="172" fontId="14" fillId="0" borderId="0" applyFill="0">
      <alignment horizontal="right"/>
    </xf>
    <xf numFmtId="172" fontId="42" fillId="0" borderId="0" applyFill="0">
      <alignment horizontal="right"/>
    </xf>
    <xf numFmtId="0" fontId="5" fillId="0" borderId="13" applyFill="0"/>
    <xf numFmtId="0" fontId="33" fillId="0" borderId="13" applyFill="0"/>
    <xf numFmtId="0" fontId="29" fillId="0" borderId="14" applyNumberFormat="0" applyFill="0" applyAlignment="0" applyProtection="0"/>
    <xf numFmtId="0" fontId="27" fillId="0" borderId="0" applyNumberFormat="0" applyFill="0" applyBorder="0" applyAlignment="0" applyProtection="0"/>
  </cellStyleXfs>
  <cellXfs count="146">
    <xf numFmtId="0" fontId="0" fillId="2" borderId="0" xfId="0" applyNumberFormat="1"/>
    <xf numFmtId="164" fontId="2" fillId="0" borderId="1" xfId="80" applyNumberFormat="1" applyFont="1" applyFill="1" applyBorder="1" applyAlignment="1" applyProtection="1">
      <alignment horizontal="left" vertical="top" wrapText="1"/>
    </xf>
    <xf numFmtId="0" fontId="2" fillId="0" borderId="1" xfId="80" applyNumberFormat="1" applyFont="1" applyFill="1" applyBorder="1" applyAlignment="1" applyProtection="1">
      <alignment horizontal="center" vertical="top" wrapText="1"/>
    </xf>
    <xf numFmtId="1" fontId="48" fillId="0" borderId="1" xfId="80" applyNumberFormat="1" applyFont="1" applyFill="1" applyBorder="1" applyAlignment="1" applyProtection="1">
      <alignment horizontal="right" vertical="top"/>
    </xf>
    <xf numFmtId="164" fontId="2" fillId="0" borderId="1" xfId="80" applyNumberFormat="1" applyFont="1" applyFill="1" applyBorder="1" applyAlignment="1" applyProtection="1">
      <alignment horizontal="center" vertical="top" wrapText="1"/>
    </xf>
    <xf numFmtId="1" fontId="48" fillId="0" borderId="1" xfId="80" applyNumberFormat="1" applyFont="1" applyFill="1" applyBorder="1" applyAlignment="1" applyProtection="1">
      <alignment horizontal="right" vertical="top" wrapText="1"/>
    </xf>
    <xf numFmtId="164" fontId="52" fillId="0" borderId="43" xfId="80" applyNumberFormat="1" applyFont="1" applyFill="1" applyBorder="1" applyAlignment="1" applyProtection="1">
      <alignment vertical="center" wrapText="1"/>
    </xf>
    <xf numFmtId="164" fontId="50" fillId="0" borderId="43" xfId="80" applyNumberFormat="1" applyFont="1" applyFill="1" applyBorder="1" applyAlignment="1" applyProtection="1">
      <alignment horizontal="centerContinuous" wrapText="1"/>
    </xf>
    <xf numFmtId="164" fontId="53" fillId="0" borderId="43" xfId="80" applyNumberFormat="1" applyFont="1" applyFill="1" applyBorder="1" applyAlignment="1" applyProtection="1">
      <alignment horizontal="centerContinuous" wrapText="1"/>
    </xf>
    <xf numFmtId="164" fontId="1" fillId="0" borderId="43" xfId="0" applyNumberFormat="1" applyFont="1" applyFill="1" applyBorder="1" applyAlignment="1" applyProtection="1">
      <alignment vertical="center" wrapText="1"/>
    </xf>
    <xf numFmtId="164" fontId="2" fillId="0" borderId="43" xfId="0" applyNumberFormat="1" applyFont="1" applyFill="1" applyBorder="1" applyAlignment="1" applyProtection="1">
      <alignment horizontal="centerContinuous"/>
    </xf>
    <xf numFmtId="164" fontId="50" fillId="0" borderId="43" xfId="0" applyNumberFormat="1" applyFont="1" applyFill="1" applyBorder="1" applyAlignment="1" applyProtection="1">
      <alignment horizontal="centerContinuous"/>
    </xf>
    <xf numFmtId="164" fontId="2" fillId="0" borderId="43" xfId="0" applyNumberFormat="1" applyFont="1" applyFill="1" applyBorder="1" applyAlignment="1" applyProtection="1">
      <alignment horizontal="centerContinuous" wrapText="1"/>
    </xf>
    <xf numFmtId="164" fontId="50" fillId="0" borderId="43" xfId="0" applyNumberFormat="1" applyFont="1" applyFill="1" applyBorder="1" applyAlignment="1" applyProtection="1">
      <alignment horizontal="centerContinuous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165" fontId="1" fillId="0" borderId="47" xfId="0" applyNumberFormat="1" applyFont="1" applyFill="1" applyBorder="1" applyAlignment="1" applyProtection="1">
      <alignment horizontal="center" vertical="center" wrapText="1"/>
    </xf>
    <xf numFmtId="168" fontId="50" fillId="0" borderId="48" xfId="0" applyNumberFormat="1" applyFont="1" applyFill="1" applyBorder="1" applyAlignment="1" applyProtection="1">
      <alignment horizontal="centerContinuous"/>
    </xf>
    <xf numFmtId="165" fontId="2" fillId="0" borderId="49" xfId="80" applyNumberFormat="1" applyFont="1" applyFill="1" applyBorder="1" applyAlignment="1" applyProtection="1">
      <alignment horizontal="left" vertical="top" wrapText="1"/>
    </xf>
    <xf numFmtId="166" fontId="48" fillId="0" borderId="50" xfId="80" applyNumberFormat="1" applyFont="1" applyFill="1" applyBorder="1" applyAlignment="1" applyProtection="1">
      <alignment vertical="top"/>
    </xf>
    <xf numFmtId="165" fontId="52" fillId="0" borderId="47" xfId="80" applyNumberFormat="1" applyFont="1" applyFill="1" applyBorder="1" applyAlignment="1" applyProtection="1">
      <alignment horizontal="left" vertical="center" wrapText="1"/>
    </xf>
    <xf numFmtId="168" fontId="53" fillId="0" borderId="48" xfId="80" applyNumberFormat="1" applyFont="1" applyFill="1" applyBorder="1" applyAlignment="1" applyProtection="1">
      <alignment horizontal="centerContinuous"/>
    </xf>
    <xf numFmtId="165" fontId="2" fillId="0" borderId="49" xfId="80" applyNumberFormat="1" applyFont="1" applyFill="1" applyBorder="1" applyAlignment="1" applyProtection="1">
      <alignment horizontal="center" vertical="top" wrapText="1"/>
    </xf>
    <xf numFmtId="165" fontId="2" fillId="0" borderId="49" xfId="80" applyNumberFormat="1" applyFont="1" applyFill="1" applyBorder="1" applyAlignment="1" applyProtection="1">
      <alignment horizontal="left" vertical="top"/>
    </xf>
    <xf numFmtId="0" fontId="3" fillId="0" borderId="0" xfId="80" applyFont="1" applyFill="1" applyBorder="1" applyAlignment="1"/>
    <xf numFmtId="165" fontId="2" fillId="0" borderId="49" xfId="80" applyNumberFormat="1" applyFont="1" applyFill="1" applyBorder="1" applyAlignment="1" applyProtection="1">
      <alignment horizontal="right" vertical="top" wrapText="1"/>
    </xf>
    <xf numFmtId="165" fontId="2" fillId="0" borderId="49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/>
    <xf numFmtId="166" fontId="50" fillId="0" borderId="50" xfId="0" applyNumberFormat="1" applyFont="1" applyFill="1" applyBorder="1" applyAlignment="1" applyProtection="1">
      <alignment vertical="top"/>
    </xf>
    <xf numFmtId="165" fontId="2" fillId="0" borderId="52" xfId="80" applyNumberFormat="1" applyFont="1" applyFill="1" applyBorder="1" applyAlignment="1" applyProtection="1">
      <alignment horizontal="center" vertical="top" wrapText="1"/>
    </xf>
    <xf numFmtId="164" fontId="2" fillId="0" borderId="53" xfId="80" applyNumberFormat="1" applyFont="1" applyFill="1" applyBorder="1" applyAlignment="1" applyProtection="1">
      <alignment horizontal="left" vertical="top" wrapText="1"/>
    </xf>
    <xf numFmtId="164" fontId="2" fillId="0" borderId="53" xfId="80" applyNumberFormat="1" applyFont="1" applyFill="1" applyBorder="1" applyAlignment="1" applyProtection="1">
      <alignment horizontal="center" vertical="top" wrapText="1"/>
    </xf>
    <xf numFmtId="0" fontId="2" fillId="0" borderId="53" xfId="80" applyNumberFormat="1" applyFont="1" applyFill="1" applyBorder="1" applyAlignment="1" applyProtection="1">
      <alignment horizontal="center" vertical="top" wrapText="1"/>
    </xf>
    <xf numFmtId="1" fontId="48" fillId="0" borderId="53" xfId="80" applyNumberFormat="1" applyFont="1" applyFill="1" applyBorder="1" applyAlignment="1" applyProtection="1">
      <alignment horizontal="right" vertical="top"/>
    </xf>
    <xf numFmtId="166" fontId="48" fillId="0" borderId="54" xfId="80" applyNumberFormat="1" applyFont="1" applyFill="1" applyBorder="1" applyAlignment="1" applyProtection="1">
      <alignment vertical="top"/>
    </xf>
    <xf numFmtId="0" fontId="3" fillId="0" borderId="0" xfId="80" applyFont="1" applyFill="1"/>
    <xf numFmtId="165" fontId="52" fillId="0" borderId="43" xfId="80" applyNumberFormat="1" applyFont="1" applyFill="1" applyBorder="1" applyAlignment="1" applyProtection="1">
      <alignment horizontal="center" vertical="center" wrapText="1"/>
    </xf>
    <xf numFmtId="165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center" vertical="top" wrapText="1"/>
    </xf>
    <xf numFmtId="0" fontId="50" fillId="0" borderId="1" xfId="80" applyNumberFormat="1" applyFont="1" applyFill="1" applyBorder="1" applyAlignment="1" applyProtection="1">
      <alignment horizontal="center" vertical="top" wrapText="1"/>
    </xf>
    <xf numFmtId="1" fontId="53" fillId="0" borderId="1" xfId="80" applyNumberFormat="1" applyFont="1" applyFill="1" applyBorder="1" applyAlignment="1" applyProtection="1">
      <alignment horizontal="right" vertical="top"/>
    </xf>
    <xf numFmtId="166" fontId="53" fillId="0" borderId="1" xfId="80" applyNumberFormat="1" applyFont="1" applyFill="1" applyBorder="1" applyAlignment="1" applyProtection="1">
      <alignment vertical="top"/>
    </xf>
    <xf numFmtId="167" fontId="1" fillId="0" borderId="3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/>
    <xf numFmtId="167" fontId="2" fillId="0" borderId="44" xfId="80" applyNumberFormat="1" applyFont="1" applyFill="1" applyBorder="1" applyAlignment="1" applyProtection="1">
      <alignment horizontal="center" vertical="top"/>
    </xf>
    <xf numFmtId="168" fontId="53" fillId="0" borderId="43" xfId="80" applyNumberFormat="1" applyFont="1" applyFill="1" applyBorder="1" applyAlignment="1" applyProtection="1">
      <alignment horizontal="centerContinuous"/>
    </xf>
    <xf numFmtId="1" fontId="53" fillId="0" borderId="1" xfId="80" applyNumberFormat="1" applyFont="1" applyFill="1" applyBorder="1" applyAlignment="1" applyProtection="1">
      <alignment horizontal="right" vertical="top" wrapText="1"/>
    </xf>
    <xf numFmtId="7" fontId="45" fillId="0" borderId="0" xfId="0" applyNumberFormat="1" applyFont="1" applyFill="1" applyAlignment="1">
      <alignment horizontal="centerContinuous" vertical="center"/>
    </xf>
    <xf numFmtId="1" fontId="1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centerContinuous" vertical="center"/>
    </xf>
    <xf numFmtId="7" fontId="46" fillId="0" borderId="0" xfId="0" applyNumberFormat="1" applyFont="1" applyFill="1" applyAlignment="1">
      <alignment horizontal="centerContinuous" vertical="center"/>
    </xf>
    <xf numFmtId="1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Fill="1" applyAlignment="1">
      <alignment horizontal="centerContinuous" vertical="center"/>
    </xf>
    <xf numFmtId="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/>
    <xf numFmtId="7" fontId="2" fillId="0" borderId="0" xfId="0" applyNumberFormat="1" applyFont="1" applyFill="1" applyAlignment="1">
      <alignment horizontal="centerContinuous" vertical="center"/>
    </xf>
    <xf numFmtId="2" fontId="2" fillId="0" borderId="0" xfId="0" applyNumberFormat="1" applyFont="1" applyFill="1" applyAlignment="1">
      <alignment horizontal="centerContinuous"/>
    </xf>
    <xf numFmtId="7" fontId="2" fillId="0" borderId="15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horizontal="center" vertical="top"/>
    </xf>
    <xf numFmtId="0" fontId="2" fillId="0" borderId="16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7" fontId="2" fillId="0" borderId="17" xfId="0" applyNumberFormat="1" applyFont="1" applyFill="1" applyBorder="1" applyAlignment="1">
      <alignment horizontal="right"/>
    </xf>
    <xf numFmtId="7" fontId="2" fillId="0" borderId="22" xfId="0" applyNumberFormat="1" applyFont="1" applyFill="1" applyBorder="1" applyAlignment="1">
      <alignment horizontal="right"/>
    </xf>
    <xf numFmtId="0" fontId="2" fillId="0" borderId="23" xfId="0" applyNumberFormat="1" applyFont="1" applyFill="1" applyBorder="1" applyAlignment="1">
      <alignment vertical="top"/>
    </xf>
    <xf numFmtId="0" fontId="2" fillId="0" borderId="24" xfId="0" applyNumberFormat="1" applyFont="1" applyFill="1" applyBorder="1"/>
    <xf numFmtId="0" fontId="2" fillId="0" borderId="23" xfId="0" applyNumberFormat="1" applyFont="1" applyFill="1" applyBorder="1" applyAlignment="1">
      <alignment horizontal="center"/>
    </xf>
    <xf numFmtId="0" fontId="2" fillId="0" borderId="25" xfId="0" applyNumberFormat="1" applyFont="1" applyFill="1" applyBorder="1"/>
    <xf numFmtId="0" fontId="2" fillId="0" borderId="25" xfId="0" applyNumberFormat="1" applyFont="1" applyFill="1" applyBorder="1" applyAlignment="1">
      <alignment horizontal="center"/>
    </xf>
    <xf numFmtId="7" fontId="2" fillId="0" borderId="25" xfId="0" applyNumberFormat="1" applyFont="1" applyFill="1" applyBorder="1" applyAlignment="1">
      <alignment horizontal="right"/>
    </xf>
    <xf numFmtId="0" fontId="2" fillId="0" borderId="25" xfId="0" applyNumberFormat="1" applyFont="1" applyFill="1" applyBorder="1" applyAlignment="1">
      <alignment horizontal="right"/>
    </xf>
    <xf numFmtId="7" fontId="2" fillId="0" borderId="19" xfId="0" applyNumberFormat="1" applyFont="1" applyFill="1" applyBorder="1" applyAlignment="1">
      <alignment horizontal="right" vertical="center"/>
    </xf>
    <xf numFmtId="0" fontId="1" fillId="0" borderId="41" xfId="0" applyNumberFormat="1" applyFont="1" applyFill="1" applyBorder="1" applyAlignment="1">
      <alignment horizontal="center" vertical="center"/>
    </xf>
    <xf numFmtId="7" fontId="2" fillId="0" borderId="42" xfId="0" applyNumberFormat="1" applyFont="1" applyFill="1" applyBorder="1" applyAlignment="1">
      <alignment horizontal="right" vertical="center"/>
    </xf>
    <xf numFmtId="7" fontId="2" fillId="0" borderId="4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vertical="center"/>
    </xf>
    <xf numFmtId="0" fontId="50" fillId="0" borderId="43" xfId="0" applyNumberFormat="1" applyFont="1" applyFill="1" applyBorder="1" applyAlignment="1" applyProtection="1">
      <alignment vertical="center"/>
    </xf>
    <xf numFmtId="166" fontId="48" fillId="0" borderId="1" xfId="80" applyNumberFormat="1" applyFont="1" applyFill="1" applyBorder="1" applyAlignment="1" applyProtection="1">
      <alignment vertical="top"/>
      <protection locked="0"/>
    </xf>
    <xf numFmtId="167" fontId="51" fillId="0" borderId="32" xfId="80" applyNumberFormat="1" applyFont="1" applyFill="1" applyBorder="1" applyAlignment="1" applyProtection="1">
      <alignment horizontal="center"/>
    </xf>
    <xf numFmtId="0" fontId="53" fillId="0" borderId="43" xfId="80" applyNumberFormat="1" applyFont="1" applyFill="1" applyBorder="1" applyAlignment="1" applyProtection="1">
      <alignment vertical="center"/>
    </xf>
    <xf numFmtId="4" fontId="2" fillId="0" borderId="44" xfId="80" applyNumberFormat="1" applyFont="1" applyFill="1" applyBorder="1" applyAlignment="1" applyProtection="1">
      <alignment horizontal="center" vertical="top"/>
    </xf>
    <xf numFmtId="0" fontId="48" fillId="0" borderId="1" xfId="80" applyNumberFormat="1" applyFont="1" applyFill="1" applyBorder="1" applyAlignment="1" applyProtection="1">
      <alignment vertical="center"/>
    </xf>
    <xf numFmtId="0" fontId="3" fillId="0" borderId="0" xfId="80" applyFont="1" applyFill="1" applyAlignment="1"/>
    <xf numFmtId="0" fontId="2" fillId="0" borderId="0" xfId="80" applyFont="1" applyFill="1" applyBorder="1" applyAlignment="1">
      <alignment vertical="top" wrapText="1"/>
    </xf>
    <xf numFmtId="167" fontId="51" fillId="0" borderId="43" xfId="80" applyNumberFormat="1" applyFont="1" applyFill="1" applyBorder="1" applyAlignment="1" applyProtection="1">
      <alignment horizontal="center"/>
    </xf>
    <xf numFmtId="0" fontId="54" fillId="0" borderId="0" xfId="80" applyFont="1" applyFill="1"/>
    <xf numFmtId="4" fontId="55" fillId="0" borderId="1" xfId="80" applyNumberFormat="1" applyFont="1" applyFill="1" applyBorder="1" applyAlignment="1" applyProtection="1">
      <alignment horizontal="center" vertical="top" wrapText="1"/>
    </xf>
    <xf numFmtId="4" fontId="55" fillId="0" borderId="1" xfId="80" applyNumberFormat="1" applyFont="1" applyFill="1" applyBorder="1" applyAlignment="1" applyProtection="1">
      <alignment horizontal="center" vertical="top"/>
    </xf>
    <xf numFmtId="166" fontId="53" fillId="0" borderId="1" xfId="80" applyNumberFormat="1" applyFont="1" applyFill="1" applyBorder="1" applyAlignment="1" applyProtection="1">
      <alignment vertical="top"/>
      <protection locked="0"/>
    </xf>
    <xf numFmtId="0" fontId="54" fillId="0" borderId="0" xfId="80" applyFont="1" applyFill="1" applyAlignment="1"/>
    <xf numFmtId="7" fontId="2" fillId="0" borderId="29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center" vertical="center"/>
    </xf>
    <xf numFmtId="7" fontId="2" fillId="0" borderId="21" xfId="0" applyNumberFormat="1" applyFont="1" applyFill="1" applyBorder="1" applyAlignment="1">
      <alignment horizontal="right"/>
    </xf>
    <xf numFmtId="0" fontId="1" fillId="0" borderId="18" xfId="0" applyNumberFormat="1" applyFont="1" applyFill="1" applyBorder="1" applyAlignment="1">
      <alignment horizontal="center" vertical="center"/>
    </xf>
    <xf numFmtId="7" fontId="2" fillId="0" borderId="18" xfId="0" applyNumberFormat="1" applyFont="1" applyFill="1" applyBorder="1" applyAlignment="1">
      <alignment horizontal="right" vertical="center"/>
    </xf>
    <xf numFmtId="166" fontId="48" fillId="0" borderId="53" xfId="80" applyNumberFormat="1" applyFont="1" applyFill="1" applyBorder="1" applyAlignment="1" applyProtection="1">
      <alignment vertical="top"/>
      <protection locked="0"/>
    </xf>
    <xf numFmtId="4" fontId="2" fillId="0" borderId="0" xfId="80" applyNumberFormat="1" applyFont="1" applyFill="1" applyBorder="1" applyAlignment="1" applyProtection="1">
      <alignment horizontal="center" vertical="top"/>
    </xf>
    <xf numFmtId="4" fontId="2" fillId="0" borderId="44" xfId="0" applyNumberFormat="1" applyFont="1" applyFill="1" applyBorder="1" applyAlignment="1" applyProtection="1">
      <alignment horizontal="center" vertical="top"/>
    </xf>
    <xf numFmtId="0" fontId="50" fillId="0" borderId="1" xfId="0" applyNumberFormat="1" applyFont="1" applyFill="1" applyBorder="1" applyAlignment="1" applyProtection="1">
      <alignment vertical="center"/>
    </xf>
    <xf numFmtId="4" fontId="2" fillId="0" borderId="44" xfId="80" applyNumberFormat="1" applyFont="1" applyFill="1" applyBorder="1" applyAlignment="1" applyProtection="1">
      <alignment horizontal="center" vertical="top" wrapText="1"/>
    </xf>
    <xf numFmtId="7" fontId="2" fillId="0" borderId="29" xfId="0" applyNumberFormat="1" applyFont="1" applyFill="1" applyBorder="1" applyAlignment="1">
      <alignment horizontal="right" vertical="center"/>
    </xf>
    <xf numFmtId="7" fontId="2" fillId="0" borderId="21" xfId="0" applyNumberFormat="1" applyFon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horizontal="right"/>
    </xf>
    <xf numFmtId="0" fontId="2" fillId="0" borderId="20" xfId="0" applyNumberFormat="1" applyFont="1" applyFill="1" applyBorder="1" applyAlignment="1">
      <alignment vertical="top"/>
    </xf>
    <xf numFmtId="0" fontId="1" fillId="0" borderId="26" xfId="0" applyNumberFormat="1" applyFont="1" applyFill="1" applyBorder="1"/>
    <xf numFmtId="0" fontId="2" fillId="0" borderId="26" xfId="0" applyNumberFormat="1" applyFont="1" applyFill="1" applyBorder="1" applyAlignment="1">
      <alignment horizontal="center"/>
    </xf>
    <xf numFmtId="0" fontId="2" fillId="0" borderId="26" xfId="0" applyNumberFormat="1" applyFont="1" applyFill="1" applyBorder="1"/>
    <xf numFmtId="0" fontId="2" fillId="0" borderId="0" xfId="0" applyNumberFormat="1" applyFont="1" applyFill="1" applyBorder="1" applyAlignment="1">
      <alignment horizontal="right"/>
    </xf>
    <xf numFmtId="0" fontId="2" fillId="0" borderId="40" xfId="0" applyNumberFormat="1" applyFont="1" applyFill="1" applyBorder="1" applyAlignment="1">
      <alignment horizontal="right"/>
    </xf>
    <xf numFmtId="7" fontId="2" fillId="0" borderId="19" xfId="0" applyNumberFormat="1" applyFont="1" applyFill="1" applyBorder="1" applyAlignment="1">
      <alignment horizontal="right"/>
    </xf>
    <xf numFmtId="7" fontId="2" fillId="0" borderId="27" xfId="0" applyNumberFormat="1" applyFont="1" applyFill="1" applyBorder="1" applyAlignment="1">
      <alignment horizontal="right"/>
    </xf>
    <xf numFmtId="0" fontId="2" fillId="0" borderId="27" xfId="0" applyNumberFormat="1" applyFont="1" applyFill="1" applyBorder="1" applyAlignment="1">
      <alignment vertical="top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horizontal="center"/>
    </xf>
    <xf numFmtId="7" fontId="2" fillId="0" borderId="13" xfId="0" applyNumberFormat="1" applyFont="1" applyFill="1" applyBorder="1" applyAlignment="1">
      <alignment horizontal="right"/>
    </xf>
    <xf numFmtId="0" fontId="2" fillId="0" borderId="35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166" fontId="48" fillId="0" borderId="44" xfId="8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/>
    </xf>
    <xf numFmtId="0" fontId="3" fillId="0" borderId="0" xfId="80" applyFont="1" applyFill="1" applyBorder="1"/>
    <xf numFmtId="0" fontId="54" fillId="0" borderId="0" xfId="80" applyFont="1" applyFill="1" applyBorder="1"/>
    <xf numFmtId="0" fontId="54" fillId="0" borderId="0" xfId="80" applyFont="1" applyFill="1" applyBorder="1" applyAlignment="1"/>
    <xf numFmtId="0" fontId="2" fillId="0" borderId="0" xfId="0" applyNumberFormat="1" applyFont="1" applyFill="1" applyBorder="1" applyAlignment="1"/>
    <xf numFmtId="1" fontId="49" fillId="0" borderId="39" xfId="0" applyNumberFormat="1" applyFont="1" applyFill="1" applyBorder="1" applyAlignment="1">
      <alignment horizontal="left" vertical="center" wrapText="1"/>
    </xf>
    <xf numFmtId="0" fontId="2" fillId="0" borderId="38" xfId="0" applyNumberFormat="1" applyFont="1" applyFill="1" applyBorder="1" applyAlignment="1">
      <alignment vertical="center" wrapText="1"/>
    </xf>
    <xf numFmtId="0" fontId="2" fillId="0" borderId="37" xfId="0" applyNumberFormat="1" applyFont="1" applyFill="1" applyBorder="1" applyAlignment="1">
      <alignment vertical="center" wrapText="1"/>
    </xf>
    <xf numFmtId="7" fontId="2" fillId="0" borderId="28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/>
    <xf numFmtId="1" fontId="47" fillId="0" borderId="42" xfId="0" applyNumberFormat="1" applyFont="1" applyFill="1" applyBorder="1" applyAlignment="1">
      <alignment horizontal="left" vertical="center" wrapText="1"/>
    </xf>
    <xf numFmtId="0" fontId="2" fillId="0" borderId="45" xfId="0" applyNumberFormat="1" applyFont="1" applyFill="1" applyBorder="1" applyAlignment="1">
      <alignment vertical="center" wrapText="1"/>
    </xf>
    <xf numFmtId="0" fontId="2" fillId="0" borderId="46" xfId="0" applyNumberFormat="1" applyFont="1" applyFill="1" applyBorder="1" applyAlignment="1">
      <alignment vertical="center" wrapText="1"/>
    </xf>
    <xf numFmtId="0" fontId="2" fillId="0" borderId="51" xfId="0" applyNumberFormat="1" applyFont="1" applyFill="1" applyBorder="1" applyAlignment="1"/>
    <xf numFmtId="0" fontId="2" fillId="0" borderId="33" xfId="0" applyNumberFormat="1" applyFont="1" applyFill="1" applyBorder="1" applyAlignment="1"/>
    <xf numFmtId="1" fontId="47" fillId="0" borderId="19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34" xfId="0" applyNumberFormat="1" applyFont="1" applyFill="1" applyBorder="1" applyAlignment="1">
      <alignment vertical="center" wrapText="1"/>
    </xf>
    <xf numFmtId="1" fontId="47" fillId="0" borderId="29" xfId="0" applyNumberFormat="1" applyFont="1" applyFill="1" applyBorder="1" applyAlignment="1">
      <alignment horizontal="left" vertical="center" wrapText="1"/>
    </xf>
    <xf numFmtId="0" fontId="2" fillId="0" borderId="30" xfId="0" applyNumberFormat="1" applyFont="1" applyFill="1" applyBorder="1" applyAlignment="1">
      <alignment vertical="center" wrapText="1"/>
    </xf>
    <xf numFmtId="0" fontId="2" fillId="0" borderId="31" xfId="0" applyNumberFormat="1" applyFont="1" applyFill="1" applyBorder="1" applyAlignment="1">
      <alignment vertical="center" wrapText="1"/>
    </xf>
    <xf numFmtId="1" fontId="49" fillId="0" borderId="29" xfId="0" applyNumberFormat="1" applyFont="1" applyFill="1" applyBorder="1" applyAlignment="1">
      <alignment horizontal="left" vertical="center" wrapText="1"/>
    </xf>
  </cellXfs>
  <cellStyles count="10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te 2" xfId="83"/>
    <cellStyle name="Null" xfId="84"/>
    <cellStyle name="Null 2" xfId="85"/>
    <cellStyle name="Output 2" xfId="86"/>
    <cellStyle name="Regular" xfId="87"/>
    <cellStyle name="Regular 2" xfId="88"/>
    <cellStyle name="Title 2" xfId="89"/>
    <cellStyle name="TitleA" xfId="90"/>
    <cellStyle name="TitleA 2" xfId="91"/>
    <cellStyle name="TitleC" xfId="92"/>
    <cellStyle name="TitleC 2" xfId="93"/>
    <cellStyle name="TitleE8" xfId="94"/>
    <cellStyle name="TitleE8 2" xfId="95"/>
    <cellStyle name="TitleE8x" xfId="96"/>
    <cellStyle name="TitleE8x 2" xfId="97"/>
    <cellStyle name="TitleF" xfId="98"/>
    <cellStyle name="TitleF 2" xfId="99"/>
    <cellStyle name="TitleT" xfId="100"/>
    <cellStyle name="TitleT 2" xfId="101"/>
    <cellStyle name="TitleYC89" xfId="102"/>
    <cellStyle name="TitleYC89 2" xfId="103"/>
    <cellStyle name="TitleZ" xfId="104"/>
    <cellStyle name="TitleZ 2" xfId="105"/>
    <cellStyle name="Total 2" xfId="106"/>
    <cellStyle name="Warning Text 2" xfId="107"/>
  </cellStyles>
  <dxfs count="18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3"/>
  <sheetViews>
    <sheetView showGridLines="0" showZeros="0" tabSelected="1" showOutlineSymbols="0" view="pageBreakPreview" topLeftCell="A49" zoomScale="75" zoomScaleNormal="75" zoomScaleSheetLayoutView="75" workbookViewId="0">
      <selection activeCell="G67" sqref="G67"/>
    </sheetView>
  </sheetViews>
  <sheetFormatPr defaultColWidth="10.5546875" defaultRowHeight="15" x14ac:dyDescent="0.2"/>
  <cols>
    <col min="1" max="1" width="8" style="119" bestFit="1" customWidth="1"/>
    <col min="2" max="2" width="8.77734375" style="56" customWidth="1"/>
    <col min="3" max="3" width="36.77734375" style="45" customWidth="1"/>
    <col min="4" max="4" width="12.77734375" style="121" customWidth="1"/>
    <col min="5" max="5" width="6.77734375" style="45" customWidth="1"/>
    <col min="6" max="6" width="11.77734375" style="45" customWidth="1"/>
    <col min="7" max="7" width="11.77734375" style="119" customWidth="1"/>
    <col min="8" max="8" width="16.77734375" style="119" customWidth="1"/>
    <col min="9" max="9" width="10.5546875" style="45"/>
    <col min="10" max="16384" width="10.5546875" style="123"/>
  </cols>
  <sheetData>
    <row r="1" spans="1:9" ht="15.75" x14ac:dyDescent="0.2">
      <c r="A1" s="49"/>
      <c r="B1" s="50" t="s">
        <v>0</v>
      </c>
      <c r="C1" s="51"/>
      <c r="D1" s="51"/>
      <c r="E1" s="51"/>
      <c r="F1" s="51"/>
      <c r="G1" s="49"/>
      <c r="H1" s="51"/>
    </row>
    <row r="2" spans="1:9" x14ac:dyDescent="0.2">
      <c r="A2" s="52"/>
      <c r="B2" s="53" t="s">
        <v>74</v>
      </c>
      <c r="C2" s="54"/>
      <c r="D2" s="54"/>
      <c r="E2" s="54"/>
      <c r="F2" s="54"/>
      <c r="G2" s="52"/>
      <c r="H2" s="54"/>
    </row>
    <row r="3" spans="1:9" x14ac:dyDescent="0.2">
      <c r="A3" s="55"/>
      <c r="B3" s="56" t="s">
        <v>1</v>
      </c>
      <c r="C3" s="57"/>
      <c r="D3" s="57"/>
      <c r="E3" s="57"/>
      <c r="F3" s="57"/>
      <c r="G3" s="58"/>
      <c r="H3" s="59"/>
    </row>
    <row r="4" spans="1:9" x14ac:dyDescent="0.2">
      <c r="A4" s="60" t="s">
        <v>17</v>
      </c>
      <c r="B4" s="61" t="s">
        <v>3</v>
      </c>
      <c r="C4" s="62" t="s">
        <v>4</v>
      </c>
      <c r="D4" s="63" t="s">
        <v>5</v>
      </c>
      <c r="E4" s="64" t="s">
        <v>6</v>
      </c>
      <c r="F4" s="64" t="s">
        <v>7</v>
      </c>
      <c r="G4" s="65" t="s">
        <v>8</v>
      </c>
      <c r="H4" s="64" t="s">
        <v>9</v>
      </c>
    </row>
    <row r="5" spans="1:9" ht="15.75" thickBot="1" x14ac:dyDescent="0.25">
      <c r="A5" s="66"/>
      <c r="B5" s="67"/>
      <c r="C5" s="68"/>
      <c r="D5" s="69" t="s">
        <v>10</v>
      </c>
      <c r="E5" s="70"/>
      <c r="F5" s="71" t="s">
        <v>11</v>
      </c>
      <c r="G5" s="72"/>
      <c r="H5" s="73"/>
    </row>
    <row r="6" spans="1:9" s="124" customFormat="1" ht="30" customHeight="1" thickTop="1" thickBot="1" x14ac:dyDescent="0.25">
      <c r="A6" s="74"/>
      <c r="B6" s="75" t="s">
        <v>12</v>
      </c>
      <c r="C6" s="134" t="s">
        <v>50</v>
      </c>
      <c r="D6" s="135"/>
      <c r="E6" s="135"/>
      <c r="F6" s="136"/>
      <c r="G6" s="76"/>
      <c r="H6" s="77" t="s">
        <v>2</v>
      </c>
      <c r="I6" s="78"/>
    </row>
    <row r="7" spans="1:9" ht="36" customHeight="1" thickTop="1" x14ac:dyDescent="0.25">
      <c r="A7" s="44"/>
      <c r="B7" s="17"/>
      <c r="C7" s="9" t="s">
        <v>15</v>
      </c>
      <c r="D7" s="10"/>
      <c r="E7" s="10"/>
      <c r="F7" s="11"/>
      <c r="G7" s="79"/>
      <c r="H7" s="18"/>
    </row>
    <row r="8" spans="1:9" s="125" customFormat="1" ht="39" customHeight="1" thickBot="1" x14ac:dyDescent="0.25">
      <c r="A8" s="46" t="s">
        <v>23</v>
      </c>
      <c r="B8" s="19" t="s">
        <v>139</v>
      </c>
      <c r="C8" s="1" t="s">
        <v>24</v>
      </c>
      <c r="D8" s="4" t="s">
        <v>40</v>
      </c>
      <c r="E8" s="2" t="s">
        <v>19</v>
      </c>
      <c r="F8" s="3">
        <v>220</v>
      </c>
      <c r="G8" s="80"/>
      <c r="H8" s="20">
        <f>ROUND(G8*F8,2)</f>
        <v>0</v>
      </c>
      <c r="I8" s="36"/>
    </row>
    <row r="9" spans="1:9" ht="36" customHeight="1" thickTop="1" x14ac:dyDescent="0.25">
      <c r="A9" s="81"/>
      <c r="B9" s="21"/>
      <c r="C9" s="6" t="s">
        <v>137</v>
      </c>
      <c r="D9" s="7"/>
      <c r="E9" s="7"/>
      <c r="F9" s="8"/>
      <c r="G9" s="82"/>
      <c r="H9" s="22"/>
    </row>
    <row r="10" spans="1:9" s="25" customFormat="1" ht="43.9" customHeight="1" x14ac:dyDescent="0.2">
      <c r="A10" s="83" t="s">
        <v>51</v>
      </c>
      <c r="B10" s="19" t="s">
        <v>140</v>
      </c>
      <c r="C10" s="1" t="s">
        <v>53</v>
      </c>
      <c r="D10" s="4" t="s">
        <v>41</v>
      </c>
      <c r="E10" s="2"/>
      <c r="F10" s="3"/>
      <c r="G10" s="84"/>
      <c r="H10" s="20"/>
      <c r="I10" s="85"/>
    </row>
    <row r="11" spans="1:9" s="25" customFormat="1" ht="43.9" customHeight="1" x14ac:dyDescent="0.2">
      <c r="A11" s="83" t="s">
        <v>54</v>
      </c>
      <c r="B11" s="23" t="s">
        <v>21</v>
      </c>
      <c r="C11" s="1" t="s">
        <v>55</v>
      </c>
      <c r="D11" s="4" t="s">
        <v>2</v>
      </c>
      <c r="E11" s="2" t="s">
        <v>20</v>
      </c>
      <c r="F11" s="3">
        <v>628</v>
      </c>
      <c r="G11" s="80"/>
      <c r="H11" s="20">
        <f>ROUND(G11*F11,2)</f>
        <v>0</v>
      </c>
      <c r="I11" s="85"/>
    </row>
    <row r="12" spans="1:9" s="25" customFormat="1" ht="43.9" customHeight="1" x14ac:dyDescent="0.2">
      <c r="A12" s="83" t="s">
        <v>56</v>
      </c>
      <c r="B12" s="24" t="s">
        <v>141</v>
      </c>
      <c r="C12" s="1" t="s">
        <v>58</v>
      </c>
      <c r="D12" s="4" t="s">
        <v>41</v>
      </c>
      <c r="E12" s="2"/>
      <c r="F12" s="3"/>
      <c r="G12" s="84"/>
      <c r="H12" s="20"/>
      <c r="I12" s="85"/>
    </row>
    <row r="13" spans="1:9" s="25" customFormat="1" ht="43.9" customHeight="1" x14ac:dyDescent="0.2">
      <c r="A13" s="83" t="s">
        <v>59</v>
      </c>
      <c r="B13" s="23" t="s">
        <v>21</v>
      </c>
      <c r="C13" s="1" t="s">
        <v>60</v>
      </c>
      <c r="D13" s="4" t="s">
        <v>2</v>
      </c>
      <c r="E13" s="2" t="s">
        <v>20</v>
      </c>
      <c r="F13" s="3">
        <v>315</v>
      </c>
      <c r="G13" s="80"/>
      <c r="H13" s="20">
        <f>ROUND(G13*F13,2)</f>
        <v>0</v>
      </c>
      <c r="I13" s="85"/>
    </row>
    <row r="14" spans="1:9" s="25" customFormat="1" ht="30" customHeight="1" x14ac:dyDescent="0.2">
      <c r="A14" s="83" t="s">
        <v>61</v>
      </c>
      <c r="B14" s="19" t="s">
        <v>142</v>
      </c>
      <c r="C14" s="86" t="s">
        <v>62</v>
      </c>
      <c r="D14" s="4" t="s">
        <v>152</v>
      </c>
      <c r="E14" s="2" t="s">
        <v>20</v>
      </c>
      <c r="F14" s="3">
        <v>710</v>
      </c>
      <c r="G14" s="80"/>
      <c r="H14" s="20">
        <f>ROUND(G14*F14,2)</f>
        <v>0</v>
      </c>
      <c r="I14" s="85"/>
    </row>
    <row r="15" spans="1:9" s="25" customFormat="1" ht="30" customHeight="1" x14ac:dyDescent="0.2">
      <c r="A15" s="83" t="s">
        <v>63</v>
      </c>
      <c r="B15" s="19" t="s">
        <v>143</v>
      </c>
      <c r="C15" s="86" t="s">
        <v>64</v>
      </c>
      <c r="D15" s="4" t="s">
        <v>152</v>
      </c>
      <c r="E15" s="2" t="s">
        <v>20</v>
      </c>
      <c r="F15" s="3">
        <v>710</v>
      </c>
      <c r="G15" s="80"/>
      <c r="H15" s="20">
        <f>ROUND(G15*F15,2)</f>
        <v>0</v>
      </c>
      <c r="I15" s="85"/>
    </row>
    <row r="16" spans="1:9" s="25" customFormat="1" ht="30" customHeight="1" x14ac:dyDescent="0.2">
      <c r="A16" s="83" t="s">
        <v>27</v>
      </c>
      <c r="B16" s="19" t="s">
        <v>144</v>
      </c>
      <c r="C16" s="1" t="s">
        <v>28</v>
      </c>
      <c r="D16" s="4" t="s">
        <v>41</v>
      </c>
      <c r="E16" s="2"/>
      <c r="F16" s="3"/>
      <c r="G16" s="84"/>
      <c r="H16" s="20"/>
      <c r="I16" s="85"/>
    </row>
    <row r="17" spans="1:9" s="25" customFormat="1" ht="30" customHeight="1" x14ac:dyDescent="0.2">
      <c r="A17" s="83" t="s">
        <v>42</v>
      </c>
      <c r="B17" s="23" t="s">
        <v>21</v>
      </c>
      <c r="C17" s="1" t="s">
        <v>43</v>
      </c>
      <c r="D17" s="4" t="s">
        <v>2</v>
      </c>
      <c r="E17" s="2" t="s">
        <v>25</v>
      </c>
      <c r="F17" s="3">
        <v>1150</v>
      </c>
      <c r="G17" s="80"/>
      <c r="H17" s="20">
        <f>ROUND(G17*F17,2)</f>
        <v>0</v>
      </c>
      <c r="I17" s="85"/>
    </row>
    <row r="18" spans="1:9" s="25" customFormat="1" ht="30" customHeight="1" x14ac:dyDescent="0.2">
      <c r="A18" s="83" t="s">
        <v>29</v>
      </c>
      <c r="B18" s="19" t="s">
        <v>145</v>
      </c>
      <c r="C18" s="1" t="s">
        <v>30</v>
      </c>
      <c r="D18" s="4" t="s">
        <v>41</v>
      </c>
      <c r="E18" s="2"/>
      <c r="F18" s="3"/>
      <c r="G18" s="84"/>
      <c r="H18" s="20"/>
      <c r="I18" s="85"/>
    </row>
    <row r="19" spans="1:9" s="25" customFormat="1" ht="30" customHeight="1" x14ac:dyDescent="0.2">
      <c r="A19" s="83" t="s">
        <v>31</v>
      </c>
      <c r="B19" s="23" t="s">
        <v>21</v>
      </c>
      <c r="C19" s="1" t="s">
        <v>32</v>
      </c>
      <c r="D19" s="4" t="s">
        <v>2</v>
      </c>
      <c r="E19" s="2" t="s">
        <v>25</v>
      </c>
      <c r="F19" s="3">
        <v>1150</v>
      </c>
      <c r="G19" s="80"/>
      <c r="H19" s="20">
        <f>ROUND(G19*F19,2)</f>
        <v>0</v>
      </c>
      <c r="I19" s="85"/>
    </row>
    <row r="20" spans="1:9" s="25" customFormat="1" ht="43.9" customHeight="1" x14ac:dyDescent="0.2">
      <c r="A20" s="83" t="s">
        <v>44</v>
      </c>
      <c r="B20" s="19" t="s">
        <v>146</v>
      </c>
      <c r="C20" s="1" t="s">
        <v>45</v>
      </c>
      <c r="D20" s="4" t="s">
        <v>46</v>
      </c>
      <c r="F20" s="3"/>
      <c r="G20" s="84"/>
      <c r="H20" s="20"/>
      <c r="I20" s="85"/>
    </row>
    <row r="21" spans="1:9" s="25" customFormat="1" ht="30" customHeight="1" x14ac:dyDescent="0.2">
      <c r="A21" s="83" t="s">
        <v>66</v>
      </c>
      <c r="B21" s="23" t="s">
        <v>21</v>
      </c>
      <c r="C21" s="1" t="s">
        <v>67</v>
      </c>
      <c r="D21" s="4"/>
      <c r="E21" s="2"/>
      <c r="F21" s="3"/>
      <c r="G21" s="84"/>
      <c r="H21" s="20"/>
      <c r="I21" s="85"/>
    </row>
    <row r="22" spans="1:9" s="25" customFormat="1" ht="30" customHeight="1" x14ac:dyDescent="0.2">
      <c r="A22" s="83" t="s">
        <v>47</v>
      </c>
      <c r="B22" s="26" t="s">
        <v>35</v>
      </c>
      <c r="C22" s="1" t="s">
        <v>39</v>
      </c>
      <c r="D22" s="4"/>
      <c r="E22" s="2" t="s">
        <v>22</v>
      </c>
      <c r="F22" s="3">
        <v>8840</v>
      </c>
      <c r="G22" s="80"/>
      <c r="H22" s="20">
        <f>ROUND(G22*F22,2)</f>
        <v>0</v>
      </c>
      <c r="I22" s="85"/>
    </row>
    <row r="23" spans="1:9" s="25" customFormat="1" ht="30" customHeight="1" x14ac:dyDescent="0.2">
      <c r="A23" s="83" t="s">
        <v>48</v>
      </c>
      <c r="B23" s="23" t="s">
        <v>26</v>
      </c>
      <c r="C23" s="1" t="s">
        <v>33</v>
      </c>
      <c r="D23" s="4"/>
      <c r="E23" s="2"/>
      <c r="F23" s="3"/>
      <c r="G23" s="84"/>
      <c r="H23" s="20"/>
      <c r="I23" s="85"/>
    </row>
    <row r="24" spans="1:9" s="25" customFormat="1" ht="30" customHeight="1" x14ac:dyDescent="0.2">
      <c r="A24" s="83" t="s">
        <v>49</v>
      </c>
      <c r="B24" s="26" t="s">
        <v>35</v>
      </c>
      <c r="C24" s="1" t="s">
        <v>39</v>
      </c>
      <c r="D24" s="4"/>
      <c r="E24" s="2" t="s">
        <v>22</v>
      </c>
      <c r="F24" s="3">
        <v>780</v>
      </c>
      <c r="G24" s="80"/>
      <c r="H24" s="20">
        <f>ROUND(G24*F24,2)</f>
        <v>0</v>
      </c>
      <c r="I24" s="85"/>
    </row>
    <row r="25" spans="1:9" s="125" customFormat="1" ht="30" customHeight="1" x14ac:dyDescent="0.2">
      <c r="A25" s="83" t="s">
        <v>36</v>
      </c>
      <c r="B25" s="19" t="s">
        <v>34</v>
      </c>
      <c r="C25" s="1" t="s">
        <v>37</v>
      </c>
      <c r="D25" s="4" t="s">
        <v>68</v>
      </c>
      <c r="E25" s="2"/>
      <c r="F25" s="3"/>
      <c r="G25" s="84"/>
      <c r="H25" s="20"/>
      <c r="I25" s="36"/>
    </row>
    <row r="26" spans="1:9" s="25" customFormat="1" ht="30" customHeight="1" x14ac:dyDescent="0.2">
      <c r="A26" s="83" t="s">
        <v>38</v>
      </c>
      <c r="B26" s="23" t="s">
        <v>21</v>
      </c>
      <c r="C26" s="1" t="s">
        <v>73</v>
      </c>
      <c r="D26" s="4" t="s">
        <v>2</v>
      </c>
      <c r="E26" s="2" t="s">
        <v>20</v>
      </c>
      <c r="F26" s="3">
        <v>440</v>
      </c>
      <c r="G26" s="80"/>
      <c r="H26" s="20">
        <f>ROUND(G26*F26,2)</f>
        <v>0</v>
      </c>
      <c r="I26" s="85"/>
    </row>
    <row r="27" spans="1:9" s="25" customFormat="1" ht="30" customHeight="1" x14ac:dyDescent="0.2">
      <c r="A27" s="83" t="s">
        <v>69</v>
      </c>
      <c r="B27" s="23" t="s">
        <v>26</v>
      </c>
      <c r="C27" s="1" t="s">
        <v>70</v>
      </c>
      <c r="D27" s="4" t="s">
        <v>2</v>
      </c>
      <c r="E27" s="2" t="s">
        <v>20</v>
      </c>
      <c r="F27" s="3">
        <v>1785</v>
      </c>
      <c r="G27" s="80"/>
      <c r="H27" s="20">
        <f>ROUND(G27*F27,2)</f>
        <v>0</v>
      </c>
      <c r="I27" s="85"/>
    </row>
    <row r="28" spans="1:9" s="125" customFormat="1" ht="30" customHeight="1" thickBot="1" x14ac:dyDescent="0.25">
      <c r="A28" s="83" t="s">
        <v>71</v>
      </c>
      <c r="B28" s="19" t="s">
        <v>147</v>
      </c>
      <c r="C28" s="1" t="s">
        <v>72</v>
      </c>
      <c r="D28" s="4" t="s">
        <v>153</v>
      </c>
      <c r="E28" s="2" t="s">
        <v>20</v>
      </c>
      <c r="F28" s="5">
        <v>440</v>
      </c>
      <c r="G28" s="80"/>
      <c r="H28" s="20">
        <f>ROUND(G28*F28,2)</f>
        <v>0</v>
      </c>
      <c r="I28" s="36"/>
    </row>
    <row r="29" spans="1:9" s="126" customFormat="1" ht="36" customHeight="1" thickTop="1" x14ac:dyDescent="0.25">
      <c r="A29" s="87"/>
      <c r="B29" s="37"/>
      <c r="C29" s="6" t="s">
        <v>164</v>
      </c>
      <c r="D29" s="7"/>
      <c r="E29" s="7"/>
      <c r="F29" s="8"/>
      <c r="G29" s="82"/>
      <c r="H29" s="47"/>
      <c r="I29" s="88"/>
    </row>
    <row r="30" spans="1:9" s="126" customFormat="1" ht="30" customHeight="1" thickBot="1" x14ac:dyDescent="0.25">
      <c r="A30" s="89" t="s">
        <v>165</v>
      </c>
      <c r="B30" s="38" t="s">
        <v>163</v>
      </c>
      <c r="C30" s="39" t="s">
        <v>166</v>
      </c>
      <c r="D30" s="40" t="s">
        <v>167</v>
      </c>
      <c r="E30" s="41" t="s">
        <v>100</v>
      </c>
      <c r="F30" s="48">
        <v>9000</v>
      </c>
      <c r="G30" s="80"/>
      <c r="H30" s="43">
        <f>ROUND(G30*F30,2)</f>
        <v>0</v>
      </c>
      <c r="I30" s="88"/>
    </row>
    <row r="31" spans="1:9" s="126" customFormat="1" ht="36" customHeight="1" thickTop="1" x14ac:dyDescent="0.25">
      <c r="A31" s="87"/>
      <c r="B31" s="37"/>
      <c r="C31" s="6" t="s">
        <v>155</v>
      </c>
      <c r="D31" s="7"/>
      <c r="E31" s="7"/>
      <c r="F31" s="8"/>
      <c r="G31" s="82"/>
      <c r="H31" s="22"/>
      <c r="I31" s="88"/>
    </row>
    <row r="32" spans="1:9" s="127" customFormat="1" ht="30" customHeight="1" x14ac:dyDescent="0.2">
      <c r="A32" s="90" t="s">
        <v>156</v>
      </c>
      <c r="B32" s="38" t="s">
        <v>168</v>
      </c>
      <c r="C32" s="39" t="s">
        <v>157</v>
      </c>
      <c r="D32" s="40" t="s">
        <v>158</v>
      </c>
      <c r="E32" s="41" t="s">
        <v>20</v>
      </c>
      <c r="F32" s="42">
        <v>600</v>
      </c>
      <c r="G32" s="91"/>
      <c r="H32" s="43">
        <f>ROUND(G32*F32,2)</f>
        <v>0</v>
      </c>
      <c r="I32" s="92"/>
    </row>
    <row r="33" spans="1:9" ht="36" customHeight="1" thickBot="1" x14ac:dyDescent="0.25">
      <c r="A33" s="93"/>
      <c r="B33" s="94" t="str">
        <f>B6</f>
        <v>A</v>
      </c>
      <c r="C33" s="142" t="str">
        <f>C6</f>
        <v>BROOKSIDE BOULEVARD SOUTHBOUND - MOLLARD ROAD TO INKSTER BOULDEVARD</v>
      </c>
      <c r="D33" s="143"/>
      <c r="E33" s="143"/>
      <c r="F33" s="144"/>
      <c r="G33" s="95" t="s">
        <v>13</v>
      </c>
      <c r="H33" s="95">
        <f>SUM(H6:H32)</f>
        <v>0</v>
      </c>
    </row>
    <row r="34" spans="1:9" s="125" customFormat="1" ht="30" customHeight="1" thickTop="1" thickBot="1" x14ac:dyDescent="0.25">
      <c r="A34" s="74"/>
      <c r="B34" s="96" t="s">
        <v>118</v>
      </c>
      <c r="C34" s="139" t="s">
        <v>76</v>
      </c>
      <c r="D34" s="140"/>
      <c r="E34" s="140"/>
      <c r="F34" s="141"/>
      <c r="G34" s="74"/>
      <c r="H34" s="97"/>
      <c r="I34" s="36"/>
    </row>
    <row r="35" spans="1:9" ht="36" customHeight="1" thickTop="1" x14ac:dyDescent="0.25">
      <c r="A35" s="44"/>
      <c r="B35" s="17"/>
      <c r="C35" s="9" t="s">
        <v>15</v>
      </c>
      <c r="D35" s="10"/>
      <c r="E35" s="10"/>
      <c r="F35" s="11"/>
      <c r="G35" s="79"/>
      <c r="H35" s="18"/>
    </row>
    <row r="36" spans="1:9" s="125" customFormat="1" ht="39" customHeight="1" thickBot="1" x14ac:dyDescent="0.25">
      <c r="A36" s="46" t="s">
        <v>23</v>
      </c>
      <c r="B36" s="19" t="s">
        <v>128</v>
      </c>
      <c r="C36" s="1" t="s">
        <v>24</v>
      </c>
      <c r="D36" s="4" t="s">
        <v>40</v>
      </c>
      <c r="E36" s="2" t="s">
        <v>19</v>
      </c>
      <c r="F36" s="3">
        <v>105</v>
      </c>
      <c r="G36" s="80"/>
      <c r="H36" s="20">
        <f>ROUND(G36*F36,2)</f>
        <v>0</v>
      </c>
      <c r="I36" s="36"/>
    </row>
    <row r="37" spans="1:9" s="25" customFormat="1" ht="30" customHeight="1" thickTop="1" x14ac:dyDescent="0.25">
      <c r="A37" s="81"/>
      <c r="B37" s="21"/>
      <c r="C37" s="6" t="s">
        <v>137</v>
      </c>
      <c r="D37" s="7"/>
      <c r="E37" s="7"/>
      <c r="F37" s="8"/>
      <c r="G37" s="82"/>
      <c r="H37" s="22"/>
      <c r="I37" s="85"/>
    </row>
    <row r="38" spans="1:9" s="25" customFormat="1" ht="43.9" customHeight="1" x14ac:dyDescent="0.2">
      <c r="A38" s="83" t="s">
        <v>127</v>
      </c>
      <c r="B38" s="19" t="s">
        <v>148</v>
      </c>
      <c r="C38" s="1" t="s">
        <v>129</v>
      </c>
      <c r="D38" s="4" t="s">
        <v>40</v>
      </c>
      <c r="E38" s="2"/>
      <c r="F38" s="3"/>
      <c r="G38" s="84"/>
      <c r="H38" s="20"/>
      <c r="I38" s="85"/>
    </row>
    <row r="39" spans="1:9" s="25" customFormat="1" ht="43.9" customHeight="1" x14ac:dyDescent="0.2">
      <c r="A39" s="83" t="s">
        <v>130</v>
      </c>
      <c r="B39" s="23" t="s">
        <v>21</v>
      </c>
      <c r="C39" s="1" t="s">
        <v>131</v>
      </c>
      <c r="D39" s="4" t="s">
        <v>2</v>
      </c>
      <c r="E39" s="2" t="s">
        <v>20</v>
      </c>
      <c r="F39" s="3">
        <v>20</v>
      </c>
      <c r="G39" s="80"/>
      <c r="H39" s="20">
        <f>ROUND(G39*F39,2)</f>
        <v>0</v>
      </c>
      <c r="I39" s="85"/>
    </row>
    <row r="40" spans="1:9" s="25" customFormat="1" ht="43.9" customHeight="1" x14ac:dyDescent="0.2">
      <c r="A40" s="83" t="s">
        <v>77</v>
      </c>
      <c r="B40" s="19" t="s">
        <v>149</v>
      </c>
      <c r="C40" s="1" t="s">
        <v>79</v>
      </c>
      <c r="D40" s="4" t="s">
        <v>41</v>
      </c>
      <c r="E40" s="2"/>
      <c r="F40" s="3"/>
      <c r="G40" s="84"/>
      <c r="H40" s="20"/>
      <c r="I40" s="85"/>
    </row>
    <row r="41" spans="1:9" s="25" customFormat="1" ht="43.9" customHeight="1" x14ac:dyDescent="0.2">
      <c r="A41" s="83" t="s">
        <v>132</v>
      </c>
      <c r="B41" s="23" t="s">
        <v>21</v>
      </c>
      <c r="C41" s="1" t="s">
        <v>133</v>
      </c>
      <c r="D41" s="4" t="s">
        <v>2</v>
      </c>
      <c r="E41" s="2" t="s">
        <v>20</v>
      </c>
      <c r="F41" s="3">
        <v>1050</v>
      </c>
      <c r="G41" s="80"/>
      <c r="H41" s="20">
        <f>ROUND(G41*F41,2)</f>
        <v>0</v>
      </c>
      <c r="I41" s="85"/>
    </row>
    <row r="42" spans="1:9" s="25" customFormat="1" ht="30" customHeight="1" x14ac:dyDescent="0.2">
      <c r="A42" s="83" t="s">
        <v>80</v>
      </c>
      <c r="B42" s="19" t="s">
        <v>78</v>
      </c>
      <c r="C42" s="1" t="s">
        <v>82</v>
      </c>
      <c r="D42" s="4" t="s">
        <v>41</v>
      </c>
      <c r="E42" s="2"/>
      <c r="F42" s="3"/>
      <c r="G42" s="84"/>
      <c r="H42" s="20"/>
      <c r="I42" s="85"/>
    </row>
    <row r="43" spans="1:9" s="25" customFormat="1" ht="30" customHeight="1" x14ac:dyDescent="0.2">
      <c r="A43" s="83" t="s">
        <v>124</v>
      </c>
      <c r="B43" s="23" t="s">
        <v>21</v>
      </c>
      <c r="C43" s="1" t="s">
        <v>60</v>
      </c>
      <c r="D43" s="4" t="s">
        <v>2</v>
      </c>
      <c r="E43" s="2" t="s">
        <v>20</v>
      </c>
      <c r="F43" s="3">
        <v>5</v>
      </c>
      <c r="G43" s="80"/>
      <c r="H43" s="20">
        <f t="shared" ref="H43:H44" si="0">ROUND(G43*F43,2)</f>
        <v>0</v>
      </c>
      <c r="I43" s="85"/>
    </row>
    <row r="44" spans="1:9" s="25" customFormat="1" ht="30" customHeight="1" x14ac:dyDescent="0.2">
      <c r="A44" s="83" t="s">
        <v>125</v>
      </c>
      <c r="B44" s="23" t="s">
        <v>26</v>
      </c>
      <c r="C44" s="1" t="s">
        <v>126</v>
      </c>
      <c r="D44" s="4" t="s">
        <v>2</v>
      </c>
      <c r="E44" s="2" t="s">
        <v>20</v>
      </c>
      <c r="F44" s="3">
        <v>55</v>
      </c>
      <c r="G44" s="80"/>
      <c r="H44" s="20">
        <f t="shared" si="0"/>
        <v>0</v>
      </c>
      <c r="I44" s="85"/>
    </row>
    <row r="45" spans="1:9" s="25" customFormat="1" ht="30" customHeight="1" x14ac:dyDescent="0.2">
      <c r="A45" s="83" t="s">
        <v>27</v>
      </c>
      <c r="B45" s="19" t="s">
        <v>81</v>
      </c>
      <c r="C45" s="1" t="s">
        <v>28</v>
      </c>
      <c r="D45" s="4" t="s">
        <v>41</v>
      </c>
      <c r="E45" s="2"/>
      <c r="F45" s="3"/>
      <c r="G45" s="84"/>
      <c r="H45" s="20"/>
      <c r="I45" s="85"/>
    </row>
    <row r="46" spans="1:9" s="125" customFormat="1" ht="43.9" customHeight="1" x14ac:dyDescent="0.2">
      <c r="A46" s="83" t="s">
        <v>42</v>
      </c>
      <c r="B46" s="23" t="s">
        <v>21</v>
      </c>
      <c r="C46" s="1" t="s">
        <v>43</v>
      </c>
      <c r="D46" s="4" t="s">
        <v>2</v>
      </c>
      <c r="E46" s="2" t="s">
        <v>25</v>
      </c>
      <c r="F46" s="3">
        <v>240</v>
      </c>
      <c r="G46" s="80"/>
      <c r="H46" s="20">
        <f>ROUND(G46*F46,2)</f>
        <v>0</v>
      </c>
      <c r="I46" s="36"/>
    </row>
    <row r="47" spans="1:9" s="25" customFormat="1" ht="30" customHeight="1" x14ac:dyDescent="0.2">
      <c r="A47" s="83" t="s">
        <v>29</v>
      </c>
      <c r="B47" s="19" t="s">
        <v>52</v>
      </c>
      <c r="C47" s="1" t="s">
        <v>30</v>
      </c>
      <c r="D47" s="4" t="s">
        <v>41</v>
      </c>
      <c r="E47" s="2"/>
      <c r="F47" s="3"/>
      <c r="G47" s="84"/>
      <c r="H47" s="20"/>
      <c r="I47" s="85"/>
    </row>
    <row r="48" spans="1:9" s="125" customFormat="1" ht="43.9" customHeight="1" x14ac:dyDescent="0.2">
      <c r="A48" s="83" t="s">
        <v>83</v>
      </c>
      <c r="B48" s="23" t="s">
        <v>21</v>
      </c>
      <c r="C48" s="1" t="s">
        <v>84</v>
      </c>
      <c r="D48" s="4" t="s">
        <v>2</v>
      </c>
      <c r="E48" s="2" t="s">
        <v>25</v>
      </c>
      <c r="F48" s="3">
        <v>660</v>
      </c>
      <c r="G48" s="80"/>
      <c r="H48" s="20">
        <f>ROUND(G48*F48,2)</f>
        <v>0</v>
      </c>
      <c r="I48" s="36"/>
    </row>
    <row r="49" spans="1:9" s="25" customFormat="1" ht="30" customHeight="1" x14ac:dyDescent="0.2">
      <c r="A49" s="83" t="s">
        <v>85</v>
      </c>
      <c r="B49" s="19" t="s">
        <v>57</v>
      </c>
      <c r="C49" s="1" t="s">
        <v>87</v>
      </c>
      <c r="D49" s="4" t="s">
        <v>88</v>
      </c>
      <c r="E49" s="2"/>
      <c r="F49" s="3"/>
      <c r="G49" s="84"/>
      <c r="H49" s="20"/>
      <c r="I49" s="85"/>
    </row>
    <row r="50" spans="1:9" s="125" customFormat="1" ht="30" customHeight="1" x14ac:dyDescent="0.2">
      <c r="A50" s="83" t="s">
        <v>89</v>
      </c>
      <c r="B50" s="23" t="s">
        <v>21</v>
      </c>
      <c r="C50" s="1" t="s">
        <v>90</v>
      </c>
      <c r="D50" s="4" t="s">
        <v>2</v>
      </c>
      <c r="E50" s="2" t="s">
        <v>20</v>
      </c>
      <c r="F50" s="3">
        <v>65</v>
      </c>
      <c r="G50" s="80"/>
      <c r="H50" s="20">
        <f>ROUND(G50*F50,2)</f>
        <v>0</v>
      </c>
      <c r="I50" s="36"/>
    </row>
    <row r="51" spans="1:9" s="25" customFormat="1" ht="30" customHeight="1" x14ac:dyDescent="0.2">
      <c r="A51" s="83" t="s">
        <v>91</v>
      </c>
      <c r="B51" s="19" t="s">
        <v>161</v>
      </c>
      <c r="C51" s="1" t="s">
        <v>93</v>
      </c>
      <c r="D51" s="4" t="s">
        <v>88</v>
      </c>
      <c r="E51" s="2"/>
      <c r="F51" s="3"/>
      <c r="G51" s="84"/>
      <c r="H51" s="20"/>
      <c r="I51" s="85"/>
    </row>
    <row r="52" spans="1:9" s="25" customFormat="1" ht="30" customHeight="1" x14ac:dyDescent="0.2">
      <c r="A52" s="83" t="s">
        <v>121</v>
      </c>
      <c r="B52" s="23" t="s">
        <v>21</v>
      </c>
      <c r="C52" s="1" t="s">
        <v>122</v>
      </c>
      <c r="D52" s="4" t="s">
        <v>123</v>
      </c>
      <c r="E52" s="2" t="s">
        <v>20</v>
      </c>
      <c r="F52" s="3">
        <v>1</v>
      </c>
      <c r="G52" s="80"/>
      <c r="H52" s="20">
        <f t="shared" ref="H52" si="1">ROUND(G52*F52,2)</f>
        <v>0</v>
      </c>
      <c r="I52" s="85"/>
    </row>
    <row r="53" spans="1:9" s="25" customFormat="1" ht="30" customHeight="1" x14ac:dyDescent="0.2">
      <c r="A53" s="83" t="s">
        <v>94</v>
      </c>
      <c r="B53" s="23" t="s">
        <v>26</v>
      </c>
      <c r="C53" s="1" t="s">
        <v>90</v>
      </c>
      <c r="D53" s="4" t="s">
        <v>95</v>
      </c>
      <c r="E53" s="2" t="s">
        <v>20</v>
      </c>
      <c r="F53" s="3">
        <v>150</v>
      </c>
      <c r="G53" s="80"/>
      <c r="H53" s="20">
        <f>ROUND(G53*F53,2)</f>
        <v>0</v>
      </c>
      <c r="I53" s="85"/>
    </row>
    <row r="54" spans="1:9" s="25" customFormat="1" ht="43.9" customHeight="1" x14ac:dyDescent="0.2">
      <c r="A54" s="83" t="s">
        <v>101</v>
      </c>
      <c r="B54" s="19" t="s">
        <v>65</v>
      </c>
      <c r="C54" s="1" t="s">
        <v>102</v>
      </c>
      <c r="D54" s="4" t="s">
        <v>99</v>
      </c>
      <c r="E54" s="2"/>
      <c r="F54" s="3"/>
      <c r="G54" s="84"/>
      <c r="H54" s="20"/>
      <c r="I54" s="85"/>
    </row>
    <row r="55" spans="1:9" s="25" customFormat="1" ht="43.9" customHeight="1" x14ac:dyDescent="0.2">
      <c r="A55" s="83" t="s">
        <v>103</v>
      </c>
      <c r="B55" s="23" t="s">
        <v>21</v>
      </c>
      <c r="C55" s="1" t="s">
        <v>104</v>
      </c>
      <c r="D55" s="4" t="s">
        <v>105</v>
      </c>
      <c r="E55" s="2" t="s">
        <v>100</v>
      </c>
      <c r="F55" s="3">
        <v>150</v>
      </c>
      <c r="G55" s="80"/>
      <c r="H55" s="122">
        <f t="shared" ref="H55:H61" si="2">ROUND(G55*F55,2)</f>
        <v>0</v>
      </c>
    </row>
    <row r="56" spans="1:9" s="25" customFormat="1" ht="30" customHeight="1" x14ac:dyDescent="0.2">
      <c r="A56" s="83" t="s">
        <v>106</v>
      </c>
      <c r="B56" s="30" t="s">
        <v>26</v>
      </c>
      <c r="C56" s="31" t="s">
        <v>107</v>
      </c>
      <c r="D56" s="32" t="s">
        <v>108</v>
      </c>
      <c r="E56" s="33" t="s">
        <v>100</v>
      </c>
      <c r="F56" s="34">
        <v>30</v>
      </c>
      <c r="G56" s="98"/>
      <c r="H56" s="35">
        <f t="shared" si="2"/>
        <v>0</v>
      </c>
      <c r="I56" s="85"/>
    </row>
    <row r="57" spans="1:9" s="25" customFormat="1" ht="30" customHeight="1" x14ac:dyDescent="0.2">
      <c r="A57" s="99" t="s">
        <v>109</v>
      </c>
      <c r="B57" s="19" t="s">
        <v>86</v>
      </c>
      <c r="C57" s="1" t="s">
        <v>110</v>
      </c>
      <c r="D57" s="4" t="s">
        <v>111</v>
      </c>
      <c r="E57" s="2" t="s">
        <v>100</v>
      </c>
      <c r="F57" s="3">
        <v>64</v>
      </c>
      <c r="G57" s="80"/>
      <c r="H57" s="20">
        <f t="shared" si="2"/>
        <v>0</v>
      </c>
      <c r="I57" s="85"/>
    </row>
    <row r="58" spans="1:9" s="25" customFormat="1" ht="30" customHeight="1" x14ac:dyDescent="0.2">
      <c r="A58" s="100" t="s">
        <v>44</v>
      </c>
      <c r="B58" s="27" t="s">
        <v>92</v>
      </c>
      <c r="C58" s="14" t="s">
        <v>45</v>
      </c>
      <c r="D58" s="15" t="s">
        <v>46</v>
      </c>
      <c r="E58" s="28"/>
      <c r="F58" s="16"/>
      <c r="G58" s="101"/>
      <c r="H58" s="29"/>
      <c r="I58" s="85"/>
    </row>
    <row r="59" spans="1:9" s="25" customFormat="1" ht="30" customHeight="1" x14ac:dyDescent="0.2">
      <c r="A59" s="83" t="s">
        <v>48</v>
      </c>
      <c r="B59" s="23" t="s">
        <v>21</v>
      </c>
      <c r="C59" s="1" t="s">
        <v>33</v>
      </c>
      <c r="D59" s="4"/>
      <c r="E59" s="2"/>
      <c r="F59" s="3"/>
      <c r="G59" s="84"/>
      <c r="H59" s="20"/>
      <c r="I59" s="85"/>
    </row>
    <row r="60" spans="1:9" ht="36" customHeight="1" x14ac:dyDescent="0.2">
      <c r="A60" s="83" t="s">
        <v>49</v>
      </c>
      <c r="B60" s="26" t="s">
        <v>35</v>
      </c>
      <c r="C60" s="1" t="s">
        <v>39</v>
      </c>
      <c r="D60" s="4"/>
      <c r="E60" s="2" t="s">
        <v>22</v>
      </c>
      <c r="F60" s="3">
        <v>7</v>
      </c>
      <c r="G60" s="80"/>
      <c r="H60" s="20">
        <f>ROUND(G60*F60,2)</f>
        <v>0</v>
      </c>
    </row>
    <row r="61" spans="1:9" s="125" customFormat="1" ht="43.9" customHeight="1" x14ac:dyDescent="0.2">
      <c r="A61" s="83" t="s">
        <v>112</v>
      </c>
      <c r="B61" s="19" t="s">
        <v>150</v>
      </c>
      <c r="C61" s="1" t="s">
        <v>113</v>
      </c>
      <c r="D61" s="4" t="s">
        <v>114</v>
      </c>
      <c r="E61" s="2" t="s">
        <v>25</v>
      </c>
      <c r="F61" s="5">
        <v>18</v>
      </c>
      <c r="G61" s="80"/>
      <c r="H61" s="20">
        <f t="shared" si="2"/>
        <v>0</v>
      </c>
      <c r="I61" s="36"/>
    </row>
    <row r="62" spans="1:9" s="125" customFormat="1" ht="30" customHeight="1" x14ac:dyDescent="0.2">
      <c r="A62" s="83"/>
      <c r="B62" s="19" t="s">
        <v>96</v>
      </c>
      <c r="C62" s="1" t="s">
        <v>119</v>
      </c>
      <c r="D62" s="4" t="s">
        <v>138</v>
      </c>
      <c r="E62" s="2" t="s">
        <v>20</v>
      </c>
      <c r="F62" s="5">
        <v>130</v>
      </c>
      <c r="G62" s="80"/>
      <c r="H62" s="20">
        <f>ROUND(G62*F62,2)</f>
        <v>0</v>
      </c>
      <c r="I62" s="36"/>
    </row>
    <row r="63" spans="1:9" ht="36" customHeight="1" x14ac:dyDescent="0.2">
      <c r="A63" s="83"/>
      <c r="B63" s="19" t="s">
        <v>151</v>
      </c>
      <c r="C63" s="1" t="s">
        <v>120</v>
      </c>
      <c r="D63" s="4" t="s">
        <v>138</v>
      </c>
      <c r="E63" s="2" t="s">
        <v>20</v>
      </c>
      <c r="F63" s="3">
        <v>45</v>
      </c>
      <c r="G63" s="80"/>
      <c r="H63" s="20">
        <f>ROUND(G63*F63,2)</f>
        <v>0</v>
      </c>
    </row>
    <row r="64" spans="1:9" ht="30" customHeight="1" x14ac:dyDescent="0.2">
      <c r="A64" s="83"/>
      <c r="B64" s="19" t="s">
        <v>97</v>
      </c>
      <c r="C64" s="1" t="s">
        <v>154</v>
      </c>
      <c r="D64" s="4" t="s">
        <v>75</v>
      </c>
      <c r="E64" s="2" t="s">
        <v>20</v>
      </c>
      <c r="F64" s="5">
        <v>10</v>
      </c>
      <c r="G64" s="80"/>
      <c r="H64" s="20">
        <f>ROUND(G64*F64,2)</f>
        <v>0</v>
      </c>
    </row>
    <row r="65" spans="1:9" ht="30" customHeight="1" thickBot="1" x14ac:dyDescent="0.25">
      <c r="A65" s="83"/>
      <c r="B65" s="19" t="s">
        <v>98</v>
      </c>
      <c r="C65" s="1" t="s">
        <v>159</v>
      </c>
      <c r="D65" s="4" t="s">
        <v>160</v>
      </c>
      <c r="E65" s="2" t="s">
        <v>100</v>
      </c>
      <c r="F65" s="5">
        <v>150</v>
      </c>
      <c r="G65" s="80"/>
      <c r="H65" s="20">
        <f>ROUND(G65*F65,2)</f>
        <v>0</v>
      </c>
    </row>
    <row r="66" spans="1:9" s="125" customFormat="1" ht="30" customHeight="1" thickTop="1" x14ac:dyDescent="0.25">
      <c r="A66" s="44"/>
      <c r="B66" s="17"/>
      <c r="C66" s="9" t="s">
        <v>16</v>
      </c>
      <c r="D66" s="12"/>
      <c r="E66" s="12"/>
      <c r="F66" s="13"/>
      <c r="G66" s="79"/>
      <c r="H66" s="18"/>
      <c r="I66" s="36"/>
    </row>
    <row r="67" spans="1:9" s="128" customFormat="1" ht="37.9" customHeight="1" x14ac:dyDescent="0.2">
      <c r="A67" s="102" t="s">
        <v>115</v>
      </c>
      <c r="B67" s="19" t="s">
        <v>162</v>
      </c>
      <c r="C67" s="1" t="s">
        <v>116</v>
      </c>
      <c r="D67" s="4" t="s">
        <v>117</v>
      </c>
      <c r="E67" s="2" t="s">
        <v>25</v>
      </c>
      <c r="F67" s="5">
        <v>13</v>
      </c>
      <c r="G67" s="80"/>
      <c r="H67" s="20">
        <f>ROUND(G67*F67,2)</f>
        <v>0</v>
      </c>
      <c r="I67" s="57"/>
    </row>
    <row r="68" spans="1:9" ht="15.95" customHeight="1" x14ac:dyDescent="0.2">
      <c r="A68" s="102" t="s">
        <v>134</v>
      </c>
      <c r="B68" s="19" t="s">
        <v>169</v>
      </c>
      <c r="C68" s="1" t="s">
        <v>135</v>
      </c>
      <c r="D68" s="4" t="s">
        <v>117</v>
      </c>
      <c r="E68" s="2" t="s">
        <v>25</v>
      </c>
      <c r="F68" s="5">
        <v>7</v>
      </c>
      <c r="G68" s="80"/>
      <c r="H68" s="20">
        <f t="shared" ref="H68" si="3">ROUND(G68*F68,2)</f>
        <v>0</v>
      </c>
    </row>
    <row r="69" spans="1:9" ht="16.5" thickBot="1" x14ac:dyDescent="0.25">
      <c r="A69" s="103"/>
      <c r="B69" s="94" t="str">
        <f>B34</f>
        <v>B</v>
      </c>
      <c r="C69" s="142" t="str">
        <f>C34</f>
        <v>GRAHAM AVENUE - VAUGHN STREET TO DONALD STREET</v>
      </c>
      <c r="D69" s="143"/>
      <c r="E69" s="143"/>
      <c r="F69" s="144"/>
      <c r="G69" s="104" t="s">
        <v>13</v>
      </c>
      <c r="H69" s="104">
        <f>SUM(H34:H68)</f>
        <v>0</v>
      </c>
    </row>
    <row r="70" spans="1:9" ht="16.5" thickTop="1" x14ac:dyDescent="0.25">
      <c r="A70" s="105"/>
      <c r="B70" s="106"/>
      <c r="C70" s="107" t="s">
        <v>14</v>
      </c>
      <c r="D70" s="108"/>
      <c r="E70" s="109"/>
      <c r="F70" s="109"/>
      <c r="G70" s="110"/>
      <c r="H70" s="111"/>
    </row>
    <row r="71" spans="1:9" ht="16.5" thickBot="1" x14ac:dyDescent="0.25">
      <c r="A71" s="93"/>
      <c r="B71" s="94" t="str">
        <f>B6</f>
        <v>A</v>
      </c>
      <c r="C71" s="145" t="str">
        <f>C6</f>
        <v>BROOKSIDE BOULEVARD SOUTHBOUND - MOLLARD ROAD TO INKSTER BOULDEVARD</v>
      </c>
      <c r="D71" s="143"/>
      <c r="E71" s="143"/>
      <c r="F71" s="144"/>
      <c r="G71" s="95" t="s">
        <v>13</v>
      </c>
      <c r="H71" s="95">
        <f>H33</f>
        <v>0</v>
      </c>
    </row>
    <row r="72" spans="1:9" ht="17.25" thickTop="1" thickBot="1" x14ac:dyDescent="0.25">
      <c r="A72" s="93"/>
      <c r="B72" s="94" t="str">
        <f>B34</f>
        <v>B</v>
      </c>
      <c r="C72" s="129" t="str">
        <f>C34</f>
        <v>GRAHAM AVENUE - VAUGHN STREET TO DONALD STREET</v>
      </c>
      <c r="D72" s="130"/>
      <c r="E72" s="130"/>
      <c r="F72" s="131"/>
      <c r="G72" s="95" t="s">
        <v>13</v>
      </c>
      <c r="H72" s="95">
        <f>H69</f>
        <v>0</v>
      </c>
    </row>
    <row r="73" spans="1:9" ht="15.75" thickTop="1" x14ac:dyDescent="0.2">
      <c r="A73" s="112"/>
      <c r="B73" s="137" t="s">
        <v>18</v>
      </c>
      <c r="C73" s="138"/>
      <c r="D73" s="138"/>
      <c r="E73" s="138"/>
      <c r="F73" s="138"/>
      <c r="G73" s="132">
        <f>SUM(H71:H72)</f>
        <v>0</v>
      </c>
      <c r="H73" s="133"/>
    </row>
    <row r="74" spans="1:9" x14ac:dyDescent="0.2">
      <c r="A74" s="113"/>
      <c r="B74" s="114"/>
      <c r="C74" s="115"/>
      <c r="D74" s="116"/>
      <c r="E74" s="115"/>
      <c r="F74" s="115"/>
      <c r="G74" s="117"/>
      <c r="H74" s="118"/>
    </row>
    <row r="173" spans="4:4" x14ac:dyDescent="0.2">
      <c r="D173" s="120" t="s">
        <v>136</v>
      </c>
    </row>
  </sheetData>
  <sheetProtection password="B3DC" sheet="1" objects="1" scenarios="1" selectLockedCells="1"/>
  <mergeCells count="8">
    <mergeCell ref="C72:F72"/>
    <mergeCell ref="G73:H73"/>
    <mergeCell ref="C6:F6"/>
    <mergeCell ref="B73:F73"/>
    <mergeCell ref="C34:F34"/>
    <mergeCell ref="C33:F33"/>
    <mergeCell ref="C69:F69"/>
    <mergeCell ref="C71:F71"/>
  </mergeCells>
  <conditionalFormatting sqref="D8">
    <cfRule type="cellIs" dxfId="179" priority="220" stopIfTrue="1" operator="equal">
      <formula>"CW 2130-R11"</formula>
    </cfRule>
    <cfRule type="cellIs" dxfId="178" priority="221" stopIfTrue="1" operator="equal">
      <formula>"CW 3120-R2"</formula>
    </cfRule>
    <cfRule type="cellIs" dxfId="177" priority="222" stopIfTrue="1" operator="equal">
      <formula>"CW 3240-R7"</formula>
    </cfRule>
  </conditionalFormatting>
  <conditionalFormatting sqref="D10">
    <cfRule type="cellIs" dxfId="176" priority="217" stopIfTrue="1" operator="equal">
      <formula>"CW 2130-R11"</formula>
    </cfRule>
    <cfRule type="cellIs" dxfId="175" priority="218" stopIfTrue="1" operator="equal">
      <formula>"CW 3120-R2"</formula>
    </cfRule>
    <cfRule type="cellIs" dxfId="174" priority="219" stopIfTrue="1" operator="equal">
      <formula>"CW 3240-R7"</formula>
    </cfRule>
  </conditionalFormatting>
  <conditionalFormatting sqref="D11">
    <cfRule type="cellIs" dxfId="173" priority="214" stopIfTrue="1" operator="equal">
      <formula>"CW 2130-R11"</formula>
    </cfRule>
    <cfRule type="cellIs" dxfId="172" priority="215" stopIfTrue="1" operator="equal">
      <formula>"CW 3120-R2"</formula>
    </cfRule>
    <cfRule type="cellIs" dxfId="171" priority="216" stopIfTrue="1" operator="equal">
      <formula>"CW 3240-R7"</formula>
    </cfRule>
  </conditionalFormatting>
  <conditionalFormatting sqref="D12">
    <cfRule type="cellIs" dxfId="170" priority="211" stopIfTrue="1" operator="equal">
      <formula>"CW 2130-R11"</formula>
    </cfRule>
    <cfRule type="cellIs" dxfId="169" priority="212" stopIfTrue="1" operator="equal">
      <formula>"CW 3120-R2"</formula>
    </cfRule>
    <cfRule type="cellIs" dxfId="168" priority="213" stopIfTrue="1" operator="equal">
      <formula>"CW 3240-R7"</formula>
    </cfRule>
  </conditionalFormatting>
  <conditionalFormatting sqref="D13">
    <cfRule type="cellIs" dxfId="167" priority="208" stopIfTrue="1" operator="equal">
      <formula>"CW 2130-R11"</formula>
    </cfRule>
    <cfRule type="cellIs" dxfId="166" priority="209" stopIfTrue="1" operator="equal">
      <formula>"CW 3120-R2"</formula>
    </cfRule>
    <cfRule type="cellIs" dxfId="165" priority="210" stopIfTrue="1" operator="equal">
      <formula>"CW 3240-R7"</formula>
    </cfRule>
  </conditionalFormatting>
  <conditionalFormatting sqref="D14">
    <cfRule type="cellIs" dxfId="164" priority="205" stopIfTrue="1" operator="equal">
      <formula>"CW 2130-R11"</formula>
    </cfRule>
    <cfRule type="cellIs" dxfId="163" priority="206" stopIfTrue="1" operator="equal">
      <formula>"CW 3120-R2"</formula>
    </cfRule>
    <cfRule type="cellIs" dxfId="162" priority="207" stopIfTrue="1" operator="equal">
      <formula>"CW 3240-R7"</formula>
    </cfRule>
  </conditionalFormatting>
  <conditionalFormatting sqref="D15">
    <cfRule type="cellIs" dxfId="161" priority="202" stopIfTrue="1" operator="equal">
      <formula>"CW 2130-R11"</formula>
    </cfRule>
    <cfRule type="cellIs" dxfId="160" priority="203" stopIfTrue="1" operator="equal">
      <formula>"CW 3120-R2"</formula>
    </cfRule>
    <cfRule type="cellIs" dxfId="159" priority="204" stopIfTrue="1" operator="equal">
      <formula>"CW 3240-R7"</formula>
    </cfRule>
  </conditionalFormatting>
  <conditionalFormatting sqref="D16">
    <cfRule type="cellIs" dxfId="158" priority="199" stopIfTrue="1" operator="equal">
      <formula>"CW 2130-R11"</formula>
    </cfRule>
    <cfRule type="cellIs" dxfId="157" priority="200" stopIfTrue="1" operator="equal">
      <formula>"CW 3120-R2"</formula>
    </cfRule>
    <cfRule type="cellIs" dxfId="156" priority="201" stopIfTrue="1" operator="equal">
      <formula>"CW 3240-R7"</formula>
    </cfRule>
  </conditionalFormatting>
  <conditionalFormatting sqref="D17">
    <cfRule type="cellIs" dxfId="155" priority="196" stopIfTrue="1" operator="equal">
      <formula>"CW 2130-R11"</formula>
    </cfRule>
    <cfRule type="cellIs" dxfId="154" priority="197" stopIfTrue="1" operator="equal">
      <formula>"CW 3120-R2"</formula>
    </cfRule>
    <cfRule type="cellIs" dxfId="153" priority="198" stopIfTrue="1" operator="equal">
      <formula>"CW 3240-R7"</formula>
    </cfRule>
  </conditionalFormatting>
  <conditionalFormatting sqref="D18">
    <cfRule type="cellIs" dxfId="152" priority="193" stopIfTrue="1" operator="equal">
      <formula>"CW 2130-R11"</formula>
    </cfRule>
    <cfRule type="cellIs" dxfId="151" priority="194" stopIfTrue="1" operator="equal">
      <formula>"CW 3120-R2"</formula>
    </cfRule>
    <cfRule type="cellIs" dxfId="150" priority="195" stopIfTrue="1" operator="equal">
      <formula>"CW 3240-R7"</formula>
    </cfRule>
  </conditionalFormatting>
  <conditionalFormatting sqref="D19">
    <cfRule type="cellIs" dxfId="149" priority="190" stopIfTrue="1" operator="equal">
      <formula>"CW 2130-R11"</formula>
    </cfRule>
    <cfRule type="cellIs" dxfId="148" priority="191" stopIfTrue="1" operator="equal">
      <formula>"CW 3120-R2"</formula>
    </cfRule>
    <cfRule type="cellIs" dxfId="147" priority="192" stopIfTrue="1" operator="equal">
      <formula>"CW 3240-R7"</formula>
    </cfRule>
  </conditionalFormatting>
  <conditionalFormatting sqref="D20">
    <cfRule type="cellIs" dxfId="146" priority="187" stopIfTrue="1" operator="equal">
      <formula>"CW 2130-R11"</formula>
    </cfRule>
    <cfRule type="cellIs" dxfId="145" priority="188" stopIfTrue="1" operator="equal">
      <formula>"CW 3120-R2"</formula>
    </cfRule>
    <cfRule type="cellIs" dxfId="144" priority="189" stopIfTrue="1" operator="equal">
      <formula>"CW 3240-R7"</formula>
    </cfRule>
  </conditionalFormatting>
  <conditionalFormatting sqref="D21">
    <cfRule type="cellIs" dxfId="143" priority="184" stopIfTrue="1" operator="equal">
      <formula>"CW 2130-R11"</formula>
    </cfRule>
    <cfRule type="cellIs" dxfId="142" priority="185" stopIfTrue="1" operator="equal">
      <formula>"CW 3120-R2"</formula>
    </cfRule>
    <cfRule type="cellIs" dxfId="141" priority="186" stopIfTrue="1" operator="equal">
      <formula>"CW 3240-R7"</formula>
    </cfRule>
  </conditionalFormatting>
  <conditionalFormatting sqref="D22">
    <cfRule type="cellIs" dxfId="140" priority="181" stopIfTrue="1" operator="equal">
      <formula>"CW 2130-R11"</formula>
    </cfRule>
    <cfRule type="cellIs" dxfId="139" priority="182" stopIfTrue="1" operator="equal">
      <formula>"CW 3120-R2"</formula>
    </cfRule>
    <cfRule type="cellIs" dxfId="138" priority="183" stopIfTrue="1" operator="equal">
      <formula>"CW 3240-R7"</formula>
    </cfRule>
  </conditionalFormatting>
  <conditionalFormatting sqref="D23">
    <cfRule type="cellIs" dxfId="137" priority="178" stopIfTrue="1" operator="equal">
      <formula>"CW 2130-R11"</formula>
    </cfRule>
    <cfRule type="cellIs" dxfId="136" priority="179" stopIfTrue="1" operator="equal">
      <formula>"CW 3120-R2"</formula>
    </cfRule>
    <cfRule type="cellIs" dxfId="135" priority="180" stopIfTrue="1" operator="equal">
      <formula>"CW 3240-R7"</formula>
    </cfRule>
  </conditionalFormatting>
  <conditionalFormatting sqref="D24">
    <cfRule type="cellIs" dxfId="134" priority="175" stopIfTrue="1" operator="equal">
      <formula>"CW 2130-R11"</formula>
    </cfRule>
    <cfRule type="cellIs" dxfId="133" priority="176" stopIfTrue="1" operator="equal">
      <formula>"CW 3120-R2"</formula>
    </cfRule>
    <cfRule type="cellIs" dxfId="132" priority="177" stopIfTrue="1" operator="equal">
      <formula>"CW 3240-R7"</formula>
    </cfRule>
  </conditionalFormatting>
  <conditionalFormatting sqref="D25">
    <cfRule type="cellIs" dxfId="131" priority="172" stopIfTrue="1" operator="equal">
      <formula>"CW 2130-R11"</formula>
    </cfRule>
    <cfRule type="cellIs" dxfId="130" priority="173" stopIfTrue="1" operator="equal">
      <formula>"CW 3120-R2"</formula>
    </cfRule>
    <cfRule type="cellIs" dxfId="129" priority="174" stopIfTrue="1" operator="equal">
      <formula>"CW 3240-R7"</formula>
    </cfRule>
  </conditionalFormatting>
  <conditionalFormatting sqref="D27">
    <cfRule type="cellIs" dxfId="128" priority="169" stopIfTrue="1" operator="equal">
      <formula>"CW 2130-R11"</formula>
    </cfRule>
    <cfRule type="cellIs" dxfId="127" priority="170" stopIfTrue="1" operator="equal">
      <formula>"CW 3120-R2"</formula>
    </cfRule>
    <cfRule type="cellIs" dxfId="126" priority="171" stopIfTrue="1" operator="equal">
      <formula>"CW 3240-R7"</formula>
    </cfRule>
  </conditionalFormatting>
  <conditionalFormatting sqref="D28">
    <cfRule type="cellIs" dxfId="125" priority="166" stopIfTrue="1" operator="equal">
      <formula>"CW 2130-R11"</formula>
    </cfRule>
    <cfRule type="cellIs" dxfId="124" priority="167" stopIfTrue="1" operator="equal">
      <formula>"CW 3120-R2"</formula>
    </cfRule>
    <cfRule type="cellIs" dxfId="123" priority="168" stopIfTrue="1" operator="equal">
      <formula>"CW 3240-R7"</formula>
    </cfRule>
  </conditionalFormatting>
  <conditionalFormatting sqref="D26">
    <cfRule type="cellIs" dxfId="122" priority="163" stopIfTrue="1" operator="equal">
      <formula>"CW 2130-R11"</formula>
    </cfRule>
    <cfRule type="cellIs" dxfId="121" priority="164" stopIfTrue="1" operator="equal">
      <formula>"CW 3120-R2"</formula>
    </cfRule>
    <cfRule type="cellIs" dxfId="120" priority="165" stopIfTrue="1" operator="equal">
      <formula>"CW 3240-R7"</formula>
    </cfRule>
  </conditionalFormatting>
  <conditionalFormatting sqref="D42">
    <cfRule type="cellIs" dxfId="119" priority="154" stopIfTrue="1" operator="equal">
      <formula>"CW 2130-R11"</formula>
    </cfRule>
    <cfRule type="cellIs" dxfId="118" priority="155" stopIfTrue="1" operator="equal">
      <formula>"CW 3120-R2"</formula>
    </cfRule>
    <cfRule type="cellIs" dxfId="117" priority="156" stopIfTrue="1" operator="equal">
      <formula>"CW 3240-R7"</formula>
    </cfRule>
  </conditionalFormatting>
  <conditionalFormatting sqref="D45">
    <cfRule type="cellIs" dxfId="116" priority="145" stopIfTrue="1" operator="equal">
      <formula>"CW 2130-R11"</formula>
    </cfRule>
    <cfRule type="cellIs" dxfId="115" priority="146" stopIfTrue="1" operator="equal">
      <formula>"CW 3120-R2"</formula>
    </cfRule>
    <cfRule type="cellIs" dxfId="114" priority="147" stopIfTrue="1" operator="equal">
      <formula>"CW 3240-R7"</formula>
    </cfRule>
  </conditionalFormatting>
  <conditionalFormatting sqref="D48">
    <cfRule type="cellIs" dxfId="113" priority="136" stopIfTrue="1" operator="equal">
      <formula>"CW 2130-R11"</formula>
    </cfRule>
    <cfRule type="cellIs" dxfId="112" priority="137" stopIfTrue="1" operator="equal">
      <formula>"CW 3120-R2"</formula>
    </cfRule>
    <cfRule type="cellIs" dxfId="111" priority="138" stopIfTrue="1" operator="equal">
      <formula>"CW 3240-R7"</formula>
    </cfRule>
  </conditionalFormatting>
  <conditionalFormatting sqref="D51">
    <cfRule type="cellIs" dxfId="110" priority="133" stopIfTrue="1" operator="equal">
      <formula>"CW 2130-R11"</formula>
    </cfRule>
    <cfRule type="cellIs" dxfId="109" priority="134" stopIfTrue="1" operator="equal">
      <formula>"CW 3120-R2"</formula>
    </cfRule>
    <cfRule type="cellIs" dxfId="108" priority="135" stopIfTrue="1" operator="equal">
      <formula>"CW 3240-R7"</formula>
    </cfRule>
  </conditionalFormatting>
  <conditionalFormatting sqref="D47">
    <cfRule type="cellIs" dxfId="107" priority="139" stopIfTrue="1" operator="equal">
      <formula>"CW 2130-R11"</formula>
    </cfRule>
    <cfRule type="cellIs" dxfId="106" priority="140" stopIfTrue="1" operator="equal">
      <formula>"CW 3120-R2"</formula>
    </cfRule>
    <cfRule type="cellIs" dxfId="105" priority="141" stopIfTrue="1" operator="equal">
      <formula>"CW 3240-R7"</formula>
    </cfRule>
  </conditionalFormatting>
  <conditionalFormatting sqref="D53">
    <cfRule type="cellIs" dxfId="104" priority="130" stopIfTrue="1" operator="equal">
      <formula>"CW 2130-R11"</formula>
    </cfRule>
    <cfRule type="cellIs" dxfId="103" priority="131" stopIfTrue="1" operator="equal">
      <formula>"CW 3120-R2"</formula>
    </cfRule>
    <cfRule type="cellIs" dxfId="102" priority="132" stopIfTrue="1" operator="equal">
      <formula>"CW 3240-R7"</formula>
    </cfRule>
  </conditionalFormatting>
  <conditionalFormatting sqref="D49">
    <cfRule type="cellIs" dxfId="101" priority="127" stopIfTrue="1" operator="equal">
      <formula>"CW 2130-R11"</formula>
    </cfRule>
    <cfRule type="cellIs" dxfId="100" priority="128" stopIfTrue="1" operator="equal">
      <formula>"CW 3120-R2"</formula>
    </cfRule>
    <cfRule type="cellIs" dxfId="99" priority="129" stopIfTrue="1" operator="equal">
      <formula>"CW 3240-R7"</formula>
    </cfRule>
  </conditionalFormatting>
  <conditionalFormatting sqref="D50">
    <cfRule type="cellIs" dxfId="98" priority="124" stopIfTrue="1" operator="equal">
      <formula>"CW 2130-R11"</formula>
    </cfRule>
    <cfRule type="cellIs" dxfId="97" priority="125" stopIfTrue="1" operator="equal">
      <formula>"CW 3120-R2"</formula>
    </cfRule>
    <cfRule type="cellIs" dxfId="96" priority="126" stopIfTrue="1" operator="equal">
      <formula>"CW 3240-R7"</formula>
    </cfRule>
  </conditionalFormatting>
  <conditionalFormatting sqref="D54">
    <cfRule type="cellIs" dxfId="95" priority="115" stopIfTrue="1" operator="equal">
      <formula>"CW 2130-R11"</formula>
    </cfRule>
    <cfRule type="cellIs" dxfId="94" priority="116" stopIfTrue="1" operator="equal">
      <formula>"CW 3120-R2"</formula>
    </cfRule>
    <cfRule type="cellIs" dxfId="93" priority="117" stopIfTrue="1" operator="equal">
      <formula>"CW 3240-R7"</formula>
    </cfRule>
  </conditionalFormatting>
  <conditionalFormatting sqref="D55">
    <cfRule type="cellIs" dxfId="92" priority="112" stopIfTrue="1" operator="equal">
      <formula>"CW 2130-R11"</formula>
    </cfRule>
    <cfRule type="cellIs" dxfId="91" priority="113" stopIfTrue="1" operator="equal">
      <formula>"CW 3120-R2"</formula>
    </cfRule>
    <cfRule type="cellIs" dxfId="90" priority="114" stopIfTrue="1" operator="equal">
      <formula>"CW 3240-R7"</formula>
    </cfRule>
  </conditionalFormatting>
  <conditionalFormatting sqref="D61">
    <cfRule type="cellIs" dxfId="89" priority="100" stopIfTrue="1" operator="equal">
      <formula>"CW 2130-R11"</formula>
    </cfRule>
    <cfRule type="cellIs" dxfId="88" priority="101" stopIfTrue="1" operator="equal">
      <formula>"CW 3120-R2"</formula>
    </cfRule>
    <cfRule type="cellIs" dxfId="87" priority="102" stopIfTrue="1" operator="equal">
      <formula>"CW 3240-R7"</formula>
    </cfRule>
  </conditionalFormatting>
  <conditionalFormatting sqref="D56">
    <cfRule type="cellIs" dxfId="86" priority="106" stopIfTrue="1" operator="equal">
      <formula>"CW 2130-R11"</formula>
    </cfRule>
    <cfRule type="cellIs" dxfId="85" priority="107" stopIfTrue="1" operator="equal">
      <formula>"CW 3120-R2"</formula>
    </cfRule>
    <cfRule type="cellIs" dxfId="84" priority="108" stopIfTrue="1" operator="equal">
      <formula>"CW 3240-R7"</formula>
    </cfRule>
  </conditionalFormatting>
  <conditionalFormatting sqref="D57">
    <cfRule type="cellIs" dxfId="83" priority="103" stopIfTrue="1" operator="equal">
      <formula>"CW 2130-R11"</formula>
    </cfRule>
    <cfRule type="cellIs" dxfId="82" priority="104" stopIfTrue="1" operator="equal">
      <formula>"CW 3120-R2"</formula>
    </cfRule>
    <cfRule type="cellIs" dxfId="81" priority="105" stopIfTrue="1" operator="equal">
      <formula>"CW 3240-R7"</formula>
    </cfRule>
  </conditionalFormatting>
  <conditionalFormatting sqref="D63">
    <cfRule type="cellIs" dxfId="80" priority="97" stopIfTrue="1" operator="equal">
      <formula>"CW 2130-R11"</formula>
    </cfRule>
    <cfRule type="cellIs" dxfId="79" priority="98" stopIfTrue="1" operator="equal">
      <formula>"CW 3120-R2"</formula>
    </cfRule>
    <cfRule type="cellIs" dxfId="78" priority="99" stopIfTrue="1" operator="equal">
      <formula>"CW 3240-R7"</formula>
    </cfRule>
  </conditionalFormatting>
  <conditionalFormatting sqref="D62">
    <cfRule type="cellIs" dxfId="77" priority="94" stopIfTrue="1" operator="equal">
      <formula>"CW 2130-R11"</formula>
    </cfRule>
    <cfRule type="cellIs" dxfId="76" priority="95" stopIfTrue="1" operator="equal">
      <formula>"CW 3120-R2"</formula>
    </cfRule>
    <cfRule type="cellIs" dxfId="75" priority="96" stopIfTrue="1" operator="equal">
      <formula>"CW 3240-R7"</formula>
    </cfRule>
  </conditionalFormatting>
  <conditionalFormatting sqref="D52">
    <cfRule type="cellIs" dxfId="74" priority="79" stopIfTrue="1" operator="equal">
      <formula>"CW 2130-R11"</formula>
    </cfRule>
    <cfRule type="cellIs" dxfId="73" priority="80" stopIfTrue="1" operator="equal">
      <formula>"CW 3120-R2"</formula>
    </cfRule>
    <cfRule type="cellIs" dxfId="72" priority="81" stopIfTrue="1" operator="equal">
      <formula>"CW 3240-R7"</formula>
    </cfRule>
  </conditionalFormatting>
  <conditionalFormatting sqref="D67">
    <cfRule type="cellIs" dxfId="71" priority="88" stopIfTrue="1" operator="equal">
      <formula>"CW 2130-R11"</formula>
    </cfRule>
    <cfRule type="cellIs" dxfId="70" priority="89" stopIfTrue="1" operator="equal">
      <formula>"CW 3120-R2"</formula>
    </cfRule>
    <cfRule type="cellIs" dxfId="69" priority="90" stopIfTrue="1" operator="equal">
      <formula>"CW 3240-R7"</formula>
    </cfRule>
  </conditionalFormatting>
  <conditionalFormatting sqref="D43">
    <cfRule type="cellIs" dxfId="68" priority="76" stopIfTrue="1" operator="equal">
      <formula>"CW 2130-R11"</formula>
    </cfRule>
    <cfRule type="cellIs" dxfId="67" priority="77" stopIfTrue="1" operator="equal">
      <formula>"CW 3120-R2"</formula>
    </cfRule>
    <cfRule type="cellIs" dxfId="66" priority="78" stopIfTrue="1" operator="equal">
      <formula>"CW 3240-R7"</formula>
    </cfRule>
  </conditionalFormatting>
  <conditionalFormatting sqref="D44">
    <cfRule type="cellIs" dxfId="65" priority="73" stopIfTrue="1" operator="equal">
      <formula>"CW 2130-R11"</formula>
    </cfRule>
    <cfRule type="cellIs" dxfId="64" priority="74" stopIfTrue="1" operator="equal">
      <formula>"CW 3120-R2"</formula>
    </cfRule>
    <cfRule type="cellIs" dxfId="63" priority="75" stopIfTrue="1" operator="equal">
      <formula>"CW 3240-R7"</formula>
    </cfRule>
  </conditionalFormatting>
  <conditionalFormatting sqref="D39">
    <cfRule type="cellIs" dxfId="62" priority="58" stopIfTrue="1" operator="equal">
      <formula>"CW 2130-R11"</formula>
    </cfRule>
    <cfRule type="cellIs" dxfId="61" priority="59" stopIfTrue="1" operator="equal">
      <formula>"CW 3120-R2"</formula>
    </cfRule>
    <cfRule type="cellIs" dxfId="60" priority="60" stopIfTrue="1" operator="equal">
      <formula>"CW 3240-R7"</formula>
    </cfRule>
  </conditionalFormatting>
  <conditionalFormatting sqref="D38">
    <cfRule type="cellIs" dxfId="59" priority="61" stopIfTrue="1" operator="equal">
      <formula>"CW 2130-R11"</formula>
    </cfRule>
    <cfRule type="cellIs" dxfId="58" priority="62" stopIfTrue="1" operator="equal">
      <formula>"CW 3120-R2"</formula>
    </cfRule>
    <cfRule type="cellIs" dxfId="57" priority="63" stopIfTrue="1" operator="equal">
      <formula>"CW 3240-R7"</formula>
    </cfRule>
  </conditionalFormatting>
  <conditionalFormatting sqref="D40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41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59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60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68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46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9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3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7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66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8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65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1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32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4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3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custom" allowBlank="1" showInputMessage="1" showErrorMessage="1" error="If you can enter a Unit  Price in this cell, pLease contact the Contract Administrator immediately!" sqref="G9:G10 G12 G16 G18 G20:G21 G23 G25 G45 G47 G49 G54 G58:G59 G51 G42 G31 G37:G38 G40 G66 G7 G35 G29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1 G13:G15 G17 G19 G22 G24 G50 G48 G55:G57 G46 G52:G53 G43:G44 G39 G41 G67:G68 G36 G32 G60:G65 G26:G28 G30">
      <formula1>IF(G8&gt;=0.01,ROUND(G8,2),0.01)</formula1>
    </dataValidation>
    <dataValidation type="whole" operator="greaterThan" allowBlank="1" showInputMessage="1" showErrorMessage="1" sqref="F8 F36">
      <formula1>0</formula1>
    </dataValidation>
  </dataValidations>
  <pageMargins left="0.5" right="0.5" top="0.75" bottom="0.75" header="0.25" footer="0.25"/>
  <pageSetup scale="67" orientation="portrait" r:id="rId1"/>
  <headerFooter alignWithMargins="0">
    <oddHeader>&amp;L&amp;10The City of Winnipeg
Bid Opportunity No. 488-2017 
&amp;XTemplate Version: C420170317-RW&amp;R&amp;10Bid Submission
Page &amp;P+3 of 10</oddHeader>
    <oddFooter xml:space="preserve">&amp;R__________________
Name of Bidder                    </oddFooter>
  </headerFooter>
  <rowBreaks count="2" manualBreakCount="2">
    <brk id="33" max="7" man="1"/>
    <brk id="56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by; Mark Delmo_x000d_
Date: June 1, 2017_x000d_
_x000d_
_x000d_
_x000d_
File Size 29,678</dc:description>
  <cp:lastModifiedBy>Desrosiers, Jeremy</cp:lastModifiedBy>
  <cp:lastPrinted>2017-06-01T20:22:11Z</cp:lastPrinted>
  <dcterms:created xsi:type="dcterms:W3CDTF">1999-03-31T15:44:33Z</dcterms:created>
  <dcterms:modified xsi:type="dcterms:W3CDTF">2017-06-01T20:22:49Z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