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24226"/>
  <mc:AlternateContent xmlns:mc="http://schemas.openxmlformats.org/markup-compatibility/2006">
    <mc:Choice Requires="x15">
      <x15ac:absPath xmlns:x15ac="http://schemas.microsoft.com/office/spreadsheetml/2010/11/ac" url="V:\1137\active\113707271\1200_specification\460-2017_Addendum_3\"/>
    </mc:Choice>
  </mc:AlternateContent>
  <bookViews>
    <workbookView xWindow="0" yWindow="0" windowWidth="12780" windowHeight="3360"/>
  </bookViews>
  <sheets>
    <sheet name="FORM B - PRICES" sheetId="1" r:id="rId1"/>
  </sheets>
  <definedNames>
    <definedName name="_3PAGE_1_OF_13">'FORM B - PRICES'!#REF!</definedName>
    <definedName name="_6TENDER_NO._181">'FORM B - PRICES'!#REF!</definedName>
    <definedName name="_9TENDER_SUBMISSI">'FORM B - PRICES'!#REF!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'FORM B - PRICES'!#REF!</definedName>
    <definedName name="_xlnm.Print_Area" localSheetId="0">'FORM B - PRICES'!$B$6:$H$257</definedName>
    <definedName name="_xlnm.Print_Titles" localSheetId="0">'FORM B - PRICES'!$1:$5</definedName>
    <definedName name="_xlnm.Print_Titles">'FORM B - PRICES'!$B$4:$IT$4</definedName>
    <definedName name="TEMP">'FORM B - PRICES'!#REF!</definedName>
    <definedName name="TESTHEAD">'FORM B - PRICES'!#REF!</definedName>
    <definedName name="XEVERYTHING">'FORM B - PRICES'!$B$1:$IT$250</definedName>
    <definedName name="XITEMS">'FORM B - PRICES'!$B$6:$IT$250</definedName>
  </definedNames>
  <calcPr calcId="171027" fullPrecision="0"/>
</workbook>
</file>

<file path=xl/calcChain.xml><?xml version="1.0" encoding="utf-8"?>
<calcChain xmlns="http://schemas.openxmlformats.org/spreadsheetml/2006/main">
  <c r="C256" i="1" l="1"/>
  <c r="B256" i="1"/>
  <c r="C255" i="1"/>
  <c r="B255" i="1"/>
  <c r="C254" i="1"/>
  <c r="B254" i="1"/>
  <c r="C252" i="1"/>
  <c r="B252" i="1"/>
  <c r="H251" i="1"/>
  <c r="H250" i="1"/>
  <c r="H248" i="1"/>
  <c r="H247" i="1"/>
  <c r="H246" i="1"/>
  <c r="H244" i="1"/>
  <c r="H243" i="1"/>
  <c r="H242" i="1"/>
  <c r="H241" i="1"/>
  <c r="H239" i="1"/>
  <c r="H237" i="1"/>
  <c r="H235" i="1"/>
  <c r="H232" i="1"/>
  <c r="H230" i="1"/>
  <c r="H228" i="1"/>
  <c r="H226" i="1"/>
  <c r="C221" i="1"/>
  <c r="B221" i="1"/>
  <c r="H220" i="1"/>
  <c r="H217" i="1"/>
  <c r="H216" i="1"/>
  <c r="H215" i="1"/>
  <c r="H214" i="1"/>
  <c r="H213" i="1"/>
  <c r="H211" i="1"/>
  <c r="H209" i="1"/>
  <c r="H207" i="1"/>
  <c r="H206" i="1"/>
  <c r="H205" i="1"/>
  <c r="H204" i="1"/>
  <c r="H203" i="1"/>
  <c r="H202" i="1"/>
  <c r="H201" i="1"/>
  <c r="H200" i="1"/>
  <c r="H199" i="1"/>
  <c r="H198" i="1"/>
  <c r="H197" i="1"/>
  <c r="H196" i="1"/>
  <c r="H194" i="1"/>
  <c r="H191" i="1"/>
  <c r="H190" i="1"/>
  <c r="H188" i="1"/>
  <c r="H187" i="1"/>
  <c r="H186" i="1"/>
  <c r="H185" i="1"/>
  <c r="H184" i="1"/>
  <c r="H182" i="1"/>
  <c r="H181" i="1"/>
  <c r="H180" i="1"/>
  <c r="H179" i="1"/>
  <c r="H177" i="1"/>
  <c r="H176" i="1"/>
  <c r="H175" i="1"/>
  <c r="H173" i="1"/>
  <c r="H172" i="1"/>
  <c r="H169" i="1"/>
  <c r="H167" i="1"/>
  <c r="H164" i="1"/>
  <c r="H162" i="1"/>
  <c r="H161" i="1"/>
  <c r="H160" i="1"/>
  <c r="H158" i="1"/>
  <c r="H157" i="1"/>
  <c r="H155" i="1"/>
  <c r="H153" i="1"/>
  <c r="H150" i="1"/>
  <c r="H149" i="1"/>
  <c r="H148" i="1"/>
  <c r="H147" i="1"/>
  <c r="H144" i="1"/>
  <c r="H142" i="1"/>
  <c r="H140" i="1"/>
  <c r="H138" i="1"/>
  <c r="H137" i="1"/>
  <c r="H136" i="1"/>
  <c r="H133" i="1"/>
  <c r="H131" i="1"/>
  <c r="H129" i="1"/>
  <c r="H128" i="1"/>
  <c r="H127" i="1"/>
  <c r="H126" i="1"/>
  <c r="H124" i="1"/>
  <c r="H123" i="1"/>
  <c r="H121" i="1"/>
  <c r="H120" i="1"/>
  <c r="H119" i="1"/>
  <c r="H118" i="1"/>
  <c r="H116" i="1"/>
  <c r="H114" i="1"/>
  <c r="H113" i="1"/>
  <c r="H110" i="1"/>
  <c r="H108" i="1"/>
  <c r="H107" i="1"/>
  <c r="H106" i="1"/>
  <c r="H104" i="1"/>
  <c r="H103" i="1"/>
  <c r="C100" i="1"/>
  <c r="B100" i="1"/>
  <c r="H99" i="1"/>
  <c r="H98" i="1"/>
  <c r="H95" i="1"/>
  <c r="H94" i="1"/>
  <c r="H93" i="1"/>
  <c r="H91" i="1"/>
  <c r="H89" i="1"/>
  <c r="H87" i="1"/>
  <c r="H86" i="1"/>
  <c r="H85" i="1"/>
  <c r="H84" i="1"/>
  <c r="H82" i="1"/>
  <c r="H81" i="1"/>
  <c r="H80" i="1"/>
  <c r="H79" i="1"/>
  <c r="H78" i="1"/>
  <c r="H77" i="1"/>
  <c r="H76" i="1"/>
  <c r="H75" i="1"/>
  <c r="H72" i="1"/>
  <c r="H70" i="1"/>
  <c r="H69" i="1"/>
  <c r="H67" i="1"/>
  <c r="H64" i="1"/>
  <c r="H63" i="1"/>
  <c r="H60" i="1"/>
  <c r="H59" i="1"/>
  <c r="H56" i="1"/>
  <c r="H53" i="1"/>
  <c r="H52" i="1"/>
  <c r="H51" i="1"/>
  <c r="H50" i="1"/>
  <c r="H49" i="1"/>
  <c r="H48" i="1"/>
  <c r="H47" i="1"/>
  <c r="H46" i="1"/>
  <c r="H45" i="1"/>
  <c r="H43" i="1"/>
  <c r="H42" i="1"/>
  <c r="H41" i="1"/>
  <c r="H40" i="1"/>
  <c r="H38" i="1"/>
  <c r="H37" i="1"/>
  <c r="H36" i="1"/>
  <c r="H33" i="1"/>
  <c r="H32" i="1"/>
  <c r="H30" i="1"/>
  <c r="H28" i="1"/>
  <c r="H27" i="1"/>
  <c r="H25" i="1"/>
  <c r="H23" i="1"/>
  <c r="H22" i="1"/>
  <c r="H19" i="1"/>
  <c r="H18" i="1"/>
  <c r="H17" i="1"/>
  <c r="H16" i="1"/>
  <c r="H14" i="1"/>
  <c r="H13" i="1"/>
  <c r="H12" i="1"/>
  <c r="H11" i="1"/>
  <c r="H9" i="1"/>
  <c r="H8" i="1"/>
  <c r="H100" i="1" l="1"/>
  <c r="H254" i="1" s="1"/>
  <c r="H252" i="1"/>
  <c r="H256" i="1" s="1"/>
  <c r="H221" i="1"/>
  <c r="H255" i="1" s="1"/>
  <c r="G257" i="1" l="1"/>
</calcChain>
</file>

<file path=xl/comments1.xml><?xml version="1.0" encoding="utf-8"?>
<comments xmlns="http://schemas.openxmlformats.org/spreadsheetml/2006/main">
  <authors>
    <author>Pheifer, Henly</author>
    <author>hpheifer</author>
  </authors>
  <commentList>
    <comment ref="C32" authorId="0" shapeId="0">
      <text>
        <r>
          <rPr>
            <b/>
            <sz val="9"/>
            <color indexed="81"/>
            <rFont val="Tahoma"/>
            <family val="2"/>
          </rPr>
          <t>Pheifer, Henly:</t>
        </r>
        <r>
          <rPr>
            <sz val="9"/>
            <color indexed="81"/>
            <rFont val="Tahoma"/>
            <family val="2"/>
          </rPr>
          <t xml:space="preserve">
old version has 0 - 50</t>
        </r>
      </text>
    </comment>
    <comment ref="I52" authorId="1" shapeId="0">
      <text>
        <r>
          <rPr>
            <sz val="8"/>
            <color indexed="81"/>
            <rFont val="Tahoma"/>
            <family val="2"/>
          </rPr>
          <t xml:space="preserve">Differs from CW3330 as incidental edging support where required is not included &amp; 15 mm of bedding sand is specified vs 30mm for limestone base ( CW3330)
</t>
        </r>
      </text>
    </comment>
    <comment ref="E67" authorId="0" shapeId="0">
      <text>
        <r>
          <rPr>
            <b/>
            <sz val="9"/>
            <color indexed="81"/>
            <rFont val="Tahoma"/>
            <family val="2"/>
          </rPr>
          <t>Pheifer, Henly:</t>
        </r>
        <r>
          <rPr>
            <sz val="9"/>
            <color indexed="81"/>
            <rFont val="Tahoma"/>
            <family val="2"/>
          </rPr>
          <t xml:space="preserve">
old version has vert m ( no period)</t>
        </r>
      </text>
    </comment>
    <comment ref="E180" authorId="0" shapeId="0">
      <text>
        <r>
          <rPr>
            <b/>
            <sz val="9"/>
            <color indexed="81"/>
            <rFont val="Tahoma"/>
            <family val="2"/>
          </rPr>
          <t>Pheifer, Henly:</t>
        </r>
        <r>
          <rPr>
            <sz val="9"/>
            <color indexed="81"/>
            <rFont val="Tahoma"/>
            <family val="2"/>
          </rPr>
          <t xml:space="preserve">
old version has vert m ( no period)</t>
        </r>
      </text>
    </comment>
    <comment ref="E182" authorId="0" shapeId="0">
      <text>
        <r>
          <rPr>
            <b/>
            <sz val="9"/>
            <color indexed="81"/>
            <rFont val="Tahoma"/>
            <family val="2"/>
          </rPr>
          <t>Pheifer, Henly:</t>
        </r>
        <r>
          <rPr>
            <sz val="9"/>
            <color indexed="81"/>
            <rFont val="Tahoma"/>
            <family val="2"/>
          </rPr>
          <t xml:space="preserve">
old version has vert m ( no period)</t>
        </r>
      </text>
    </comment>
  </commentList>
</comments>
</file>

<file path=xl/sharedStrings.xml><?xml version="1.0" encoding="utf-8"?>
<sst xmlns="http://schemas.openxmlformats.org/spreadsheetml/2006/main" count="991" uniqueCount="488">
  <si>
    <t>UNIT PRICES</t>
  </si>
  <si>
    <t/>
  </si>
  <si>
    <t>ITEM</t>
  </si>
  <si>
    <t>DESCRIPTION</t>
  </si>
  <si>
    <t>SPEC.</t>
  </si>
  <si>
    <t>UNIT</t>
  </si>
  <si>
    <t>APPROX.</t>
  </si>
  <si>
    <t>UNIT PRICE</t>
  </si>
  <si>
    <t>AMOUNT</t>
  </si>
  <si>
    <t>REF.</t>
  </si>
  <si>
    <t>QUANTITY</t>
  </si>
  <si>
    <t>A</t>
  </si>
  <si>
    <t>B</t>
  </si>
  <si>
    <t>C</t>
  </si>
  <si>
    <t>Subtotal:</t>
  </si>
  <si>
    <t>SUMMARY</t>
  </si>
  <si>
    <t>EARTH AND BASE WORKS</t>
  </si>
  <si>
    <t>JOINT AND CRACK SEALING</t>
  </si>
  <si>
    <t>ASSOCIATED DRAINAGE AND UNDERGROUND WORKS</t>
  </si>
  <si>
    <t>ADJUSTMENTS</t>
  </si>
  <si>
    <t>LANDSCAPING</t>
  </si>
  <si>
    <t>CODE</t>
  </si>
  <si>
    <t xml:space="preserve">TOTAL BID PRICE (GST extra)                                                                              (in figures)                                             </t>
  </si>
  <si>
    <t>m³</t>
  </si>
  <si>
    <t>m²</t>
  </si>
  <si>
    <t>i)</t>
  </si>
  <si>
    <t>tonne</t>
  </si>
  <si>
    <t>A012</t>
  </si>
  <si>
    <t>Grading of Boulevards</t>
  </si>
  <si>
    <t>each</t>
  </si>
  <si>
    <t>ii)</t>
  </si>
  <si>
    <t>B094</t>
  </si>
  <si>
    <t>Drilled Dowels</t>
  </si>
  <si>
    <t>B095</t>
  </si>
  <si>
    <t>19.1 mm Diameter</t>
  </si>
  <si>
    <t>B097</t>
  </si>
  <si>
    <t>Drilled Tie Bars</t>
  </si>
  <si>
    <t>B098</t>
  </si>
  <si>
    <t>20 M Deformed Tie Bar</t>
  </si>
  <si>
    <t>B099</t>
  </si>
  <si>
    <t>25 M Deformed Tie Bar</t>
  </si>
  <si>
    <t>m</t>
  </si>
  <si>
    <t>iii)</t>
  </si>
  <si>
    <t>Concrete Curb Renewal</t>
  </si>
  <si>
    <t>C001</t>
  </si>
  <si>
    <t>Concrete Pavements, Median Slabs, Bull-noses, and Safety Medians</t>
  </si>
  <si>
    <t>C032</t>
  </si>
  <si>
    <t>Concrete Curbs, Curb and Gutter, and Splash Strips</t>
  </si>
  <si>
    <t>D006</t>
  </si>
  <si>
    <t xml:space="preserve">Reflective Crack Maintenance </t>
  </si>
  <si>
    <t>F001</t>
  </si>
  <si>
    <t>F003</t>
  </si>
  <si>
    <t>F005</t>
  </si>
  <si>
    <t>iv)</t>
  </si>
  <si>
    <t>v)</t>
  </si>
  <si>
    <t>B001</t>
  </si>
  <si>
    <t>Pavement Removal</t>
  </si>
  <si>
    <t>B002</t>
  </si>
  <si>
    <t>Concrete Pavement</t>
  </si>
  <si>
    <t>Tie-ins and Approaches</t>
  </si>
  <si>
    <t>F002</t>
  </si>
  <si>
    <t>vert. m</t>
  </si>
  <si>
    <t>F009</t>
  </si>
  <si>
    <t>F010</t>
  </si>
  <si>
    <t>C019</t>
  </si>
  <si>
    <t>Concrete Pavements for Early Opening</t>
  </si>
  <si>
    <t>E023</t>
  </si>
  <si>
    <t>E024</t>
  </si>
  <si>
    <t>E025</t>
  </si>
  <si>
    <t>Replacing Existing Risers</t>
  </si>
  <si>
    <t>F002A</t>
  </si>
  <si>
    <t>Adjustment of Valve Boxes</t>
  </si>
  <si>
    <t>Valve Box Extensions</t>
  </si>
  <si>
    <t>A003</t>
  </si>
  <si>
    <t>Excavation</t>
  </si>
  <si>
    <t>A004</t>
  </si>
  <si>
    <t>Sub-Grade Compaction</t>
  </si>
  <si>
    <t>A007</t>
  </si>
  <si>
    <t>A.3</t>
  </si>
  <si>
    <t>Crushed Sub-base Material</t>
  </si>
  <si>
    <t>A.4</t>
  </si>
  <si>
    <t>A022</t>
  </si>
  <si>
    <t>Separation Geotextile Fabric</t>
  </si>
  <si>
    <t xml:space="preserve">CW 3130-R4 </t>
  </si>
  <si>
    <t>A022A</t>
  </si>
  <si>
    <t>A.7</t>
  </si>
  <si>
    <t>Supply and Install Geogrid</t>
  </si>
  <si>
    <t>CW 3135-R1</t>
  </si>
  <si>
    <t xml:space="preserve">CW 3235-R9  </t>
  </si>
  <si>
    <t>100 mm Sidewalk</t>
  </si>
  <si>
    <t>a)</t>
  </si>
  <si>
    <t>b)</t>
  </si>
  <si>
    <t>c)</t>
  </si>
  <si>
    <t>B154rl</t>
  </si>
  <si>
    <t>A.12</t>
  </si>
  <si>
    <t>SD-203B</t>
  </si>
  <si>
    <t>Curb Ramp (8-12 mm reveal ht, Monolithic)</t>
  </si>
  <si>
    <t>SD-229C,D</t>
  </si>
  <si>
    <t>B200</t>
  </si>
  <si>
    <t>Planing of Pavement</t>
  </si>
  <si>
    <t>B201</t>
  </si>
  <si>
    <t>B219</t>
  </si>
  <si>
    <t>Detectable Warning Surface Tiles</t>
  </si>
  <si>
    <t>SD-229C</t>
  </si>
  <si>
    <t>Type IA</t>
  </si>
  <si>
    <t>CW 3250-R7</t>
  </si>
  <si>
    <t>E003</t>
  </si>
  <si>
    <t xml:space="preserve">Catch Basin  </t>
  </si>
  <si>
    <t>CW 2130-R12</t>
  </si>
  <si>
    <t>SD-024, 1800 mm deep</t>
  </si>
  <si>
    <t>E008</t>
  </si>
  <si>
    <t>Sewer Service</t>
  </si>
  <si>
    <t>E009</t>
  </si>
  <si>
    <t>E010</t>
  </si>
  <si>
    <t>A.21</t>
  </si>
  <si>
    <t>E036</t>
  </si>
  <si>
    <t>A.22</t>
  </si>
  <si>
    <t xml:space="preserve">Connecting to Existing Sewer </t>
  </si>
  <si>
    <t>E037</t>
  </si>
  <si>
    <t>E050</t>
  </si>
  <si>
    <t>Abandoning Existing Drainage Inlets</t>
  </si>
  <si>
    <t>E051</t>
  </si>
  <si>
    <t>Installation of Subdrains</t>
  </si>
  <si>
    <t>CW 3120-R4</t>
  </si>
  <si>
    <t>Pre-cast Concrete Risers</t>
  </si>
  <si>
    <t>51 mm</t>
  </si>
  <si>
    <t>C037</t>
  </si>
  <si>
    <t>Construction of  Modified Barrier  (180 mm ht, Integral)</t>
  </si>
  <si>
    <t>E038</t>
  </si>
  <si>
    <t>B100r</t>
  </si>
  <si>
    <t>Miscellaneous Concrete Slab Removal</t>
  </si>
  <si>
    <t>B104r</t>
  </si>
  <si>
    <t>E006</t>
  </si>
  <si>
    <t xml:space="preserve">Catch Pit </t>
  </si>
  <si>
    <t>E007</t>
  </si>
  <si>
    <t>SD-023</t>
  </si>
  <si>
    <t>E012</t>
  </si>
  <si>
    <t>Drainage Connection Pipe</t>
  </si>
  <si>
    <t xml:space="preserve">250 mm </t>
  </si>
  <si>
    <t>E039</t>
  </si>
  <si>
    <t>C051</t>
  </si>
  <si>
    <t>100 mm Concrete Sidewalk</t>
  </si>
  <si>
    <t xml:space="preserve">CW 3325-R5  </t>
  </si>
  <si>
    <t>(SEE B9)</t>
  </si>
  <si>
    <t>CW 3110-R19</t>
  </si>
  <si>
    <t>B003</t>
  </si>
  <si>
    <t>Asphalt Pavement</t>
  </si>
  <si>
    <t xml:space="preserve">CW 3230-R8
</t>
  </si>
  <si>
    <t>B096</t>
  </si>
  <si>
    <t>28.6 mm Diameter</t>
  </si>
  <si>
    <t>B184rlA</t>
  </si>
  <si>
    <t>B190</t>
  </si>
  <si>
    <t xml:space="preserve">Construction of Asphaltic Concrete Overlay </t>
  </si>
  <si>
    <t xml:space="preserve">CW 3410-R11 </t>
  </si>
  <si>
    <t>B193</t>
  </si>
  <si>
    <t>B194</t>
  </si>
  <si>
    <t>B195</t>
  </si>
  <si>
    <t>CW 3326-R3</t>
  </si>
  <si>
    <t>C007</t>
  </si>
  <si>
    <t>C025</t>
  </si>
  <si>
    <t>C035</t>
  </si>
  <si>
    <t>Construction of Barrier (180 mm ht, Integral)</t>
  </si>
  <si>
    <t>SD-204</t>
  </si>
  <si>
    <t>C050</t>
  </si>
  <si>
    <t>Supply and Installation of Dowel Assemblies</t>
  </si>
  <si>
    <t>CW 3310-R17</t>
  </si>
  <si>
    <t>E011</t>
  </si>
  <si>
    <t>E013</t>
  </si>
  <si>
    <t>Sewer Service Risers</t>
  </si>
  <si>
    <t>E014</t>
  </si>
  <si>
    <t xml:space="preserve">300 mm </t>
  </si>
  <si>
    <t>E032</t>
  </si>
  <si>
    <t>Connecting to Existing Manhole</t>
  </si>
  <si>
    <t>E033</t>
  </si>
  <si>
    <t>250 mm Catch Basin Lead</t>
  </si>
  <si>
    <t>E040</t>
  </si>
  <si>
    <t>E046</t>
  </si>
  <si>
    <t>Removal of Existing Catch Basins</t>
  </si>
  <si>
    <t>E072</t>
  </si>
  <si>
    <t>Watermain and Water Service Insulation</t>
  </si>
  <si>
    <t>E073</t>
  </si>
  <si>
    <t>Pipe Under Roadway Excavation (SD-018)</t>
  </si>
  <si>
    <t>F004</t>
  </si>
  <si>
    <t>38 mm</t>
  </si>
  <si>
    <t>B.1</t>
  </si>
  <si>
    <t>B.8</t>
  </si>
  <si>
    <t>B.9</t>
  </si>
  <si>
    <t>B.10</t>
  </si>
  <si>
    <t>B.30</t>
  </si>
  <si>
    <t>C.1</t>
  </si>
  <si>
    <t>Construction of 230 mm Concrete Pavement (Plain-Dowelled)</t>
  </si>
  <si>
    <t>C.2</t>
  </si>
  <si>
    <t>Construction of 230 mm Concrete Pavement for Early Opening 24 Hour (Plain-Dowelled)</t>
  </si>
  <si>
    <t>C.3</t>
  </si>
  <si>
    <t>C.4</t>
  </si>
  <si>
    <t>C055</t>
  </si>
  <si>
    <t xml:space="preserve">Construction of Asphaltic Concrete Pavements </t>
  </si>
  <si>
    <t>C059</t>
  </si>
  <si>
    <t>C060</t>
  </si>
  <si>
    <t>E004A</t>
  </si>
  <si>
    <t>300 mm, PVC SDR 35</t>
  </si>
  <si>
    <t>In a Trench, Class B, Sand  Bedding, Class 3 Backfill</t>
  </si>
  <si>
    <t>Trenchless Installation, Class B, Sand Bedding, Class 3 Backfill</t>
  </si>
  <si>
    <t>Frames &amp; Covers</t>
  </si>
  <si>
    <t>CW3210-R8</t>
  </si>
  <si>
    <t>AP-006 - Standard Frame for Manhole and Catch Basin</t>
  </si>
  <si>
    <t>AP-007 - Standard Solid Cover for Standard Frame</t>
  </si>
  <si>
    <t>Connecting to 375 mm Sewer</t>
  </si>
  <si>
    <t>E041A</t>
  </si>
  <si>
    <t>Connecting to 600 mm Sewer</t>
  </si>
  <si>
    <t>E041B</t>
  </si>
  <si>
    <t>Connecting to 900 mm Sewer</t>
  </si>
  <si>
    <t>CW 3210-R8</t>
  </si>
  <si>
    <t>B064-72</t>
  </si>
  <si>
    <t>B.6</t>
  </si>
  <si>
    <t>Slab Replacement - Early Opening (72 hour)</t>
  </si>
  <si>
    <t>B071-72</t>
  </si>
  <si>
    <t>200 mm Concrete Pavement (Reinforced)</t>
  </si>
  <si>
    <t>B077-72</t>
  </si>
  <si>
    <t>B.7</t>
  </si>
  <si>
    <t>Partial Slab Patches 
- Early Opening (72 hour)</t>
  </si>
  <si>
    <t>B086-72</t>
  </si>
  <si>
    <t>200 mm Concrete Pavement (Type A)</t>
  </si>
  <si>
    <t>B087-72</t>
  </si>
  <si>
    <t>200 mm Concrete Pavement (Type B)</t>
  </si>
  <si>
    <t>B088-72</t>
  </si>
  <si>
    <t>200 mm Concrete Pavement (Type C)</t>
  </si>
  <si>
    <t>B089-72</t>
  </si>
  <si>
    <t>200 mm Concrete Pavement (Type D)</t>
  </si>
  <si>
    <t>B034-24</t>
  </si>
  <si>
    <t>B.4</t>
  </si>
  <si>
    <t>Slab Replacement - Early Opening (24 hour)</t>
  </si>
  <si>
    <t>B041-24</t>
  </si>
  <si>
    <t>B047-24</t>
  </si>
  <si>
    <t>B.5</t>
  </si>
  <si>
    <t>Partial Slab Patches - Early Opening (24 hour)</t>
  </si>
  <si>
    <t>B056-24</t>
  </si>
  <si>
    <t>B057-24</t>
  </si>
  <si>
    <t>B058-24</t>
  </si>
  <si>
    <t>B059-24</t>
  </si>
  <si>
    <t>B114rl</t>
  </si>
  <si>
    <t>B.12</t>
  </si>
  <si>
    <t xml:space="preserve">Miscellaneous Concrete Slab Renewal </t>
  </si>
  <si>
    <t>B118rl</t>
  </si>
  <si>
    <t xml:space="preserve"> i)</t>
  </si>
  <si>
    <t>SD-228A</t>
  </si>
  <si>
    <t>B119rl</t>
  </si>
  <si>
    <t>Less than 5 sq.m.</t>
  </si>
  <si>
    <t>B120rl</t>
  </si>
  <si>
    <t>5 sq.m. to 20 sq.m.</t>
  </si>
  <si>
    <t>B121rl</t>
  </si>
  <si>
    <t>Greater than 20 sq.m.</t>
  </si>
  <si>
    <t>B135i</t>
  </si>
  <si>
    <t>B.17</t>
  </si>
  <si>
    <t>Concrete Curb Installation</t>
  </si>
  <si>
    <t xml:space="preserve">CW 3240-R10 </t>
  </si>
  <si>
    <t>B.18</t>
  </si>
  <si>
    <t>B155rl</t>
  </si>
  <si>
    <t>SD-205,
SD-206A</t>
  </si>
  <si>
    <t>B156rl</t>
  </si>
  <si>
    <t>Less than 3 m</t>
  </si>
  <si>
    <t>B157rl</t>
  </si>
  <si>
    <t>3 m to 30 m</t>
  </si>
  <si>
    <t>B158rl</t>
  </si>
  <si>
    <t xml:space="preserve">c) </t>
  </si>
  <si>
    <t xml:space="preserve"> Greater than 30 m</t>
  </si>
  <si>
    <t>B.21</t>
  </si>
  <si>
    <t>B191</t>
  </si>
  <si>
    <t>Main Line Paving</t>
  </si>
  <si>
    <t>B.24</t>
  </si>
  <si>
    <t xml:space="preserve">CW 3450-R6 </t>
  </si>
  <si>
    <t>1 - 50 mm Depth (Asphalt)</t>
  </si>
  <si>
    <t>B202</t>
  </si>
  <si>
    <t>50 - 100 mm Depth (Asphalt)</t>
  </si>
  <si>
    <t>B206</t>
  </si>
  <si>
    <t>B.26</t>
  </si>
  <si>
    <t>Pavement Repair Fabric</t>
  </si>
  <si>
    <t>E035</t>
  </si>
  <si>
    <t>E028</t>
  </si>
  <si>
    <t xml:space="preserve">AP-011 - Barrier Curb and Gutter Frame </t>
  </si>
  <si>
    <t>E029</t>
  </si>
  <si>
    <t xml:space="preserve">AP-012 - Barrier Curb and Gutter Cover </t>
  </si>
  <si>
    <t>E034</t>
  </si>
  <si>
    <t>Connecting to Existing Catch Basin</t>
  </si>
  <si>
    <t>e)</t>
  </si>
  <si>
    <t>Adjustment of Manholes/Catch Basins Frames</t>
  </si>
  <si>
    <t>Lifter Rings (AP-010)</t>
  </si>
  <si>
    <t>E017</t>
  </si>
  <si>
    <t>Sewer Repair - Up to 3.0 Meters Long</t>
  </si>
  <si>
    <t>E017G</t>
  </si>
  <si>
    <t>E017H</t>
  </si>
  <si>
    <t>E017I</t>
  </si>
  <si>
    <t>375mm</t>
  </si>
  <si>
    <t>E017J</t>
  </si>
  <si>
    <t>E017M</t>
  </si>
  <si>
    <t>E017N</t>
  </si>
  <si>
    <t>E018</t>
  </si>
  <si>
    <t>E019</t>
  </si>
  <si>
    <t>E020</t>
  </si>
  <si>
    <t xml:space="preserve">Sewer Repair - In Addition to First 3.0 Meters </t>
  </si>
  <si>
    <t>E020I</t>
  </si>
  <si>
    <t>375 mm</t>
  </si>
  <si>
    <t>E020J</t>
  </si>
  <si>
    <t>E020M</t>
  </si>
  <si>
    <t>E020N</t>
  </si>
  <si>
    <t>E021</t>
  </si>
  <si>
    <t>E022</t>
  </si>
  <si>
    <t>E022A</t>
  </si>
  <si>
    <t>Sewer Inspection ( following repair)</t>
  </si>
  <si>
    <t>CW2145-R3</t>
  </si>
  <si>
    <t>E022E</t>
  </si>
  <si>
    <t>E022F</t>
  </si>
  <si>
    <t>E022H</t>
  </si>
  <si>
    <t>E022I</t>
  </si>
  <si>
    <t>Class 3 Backfill</t>
  </si>
  <si>
    <t>Construction of 230 mm Concrete Pavement for Early Opening 72 Hour (Plain-Dowelled)</t>
  </si>
  <si>
    <t>ELLICE AVE. - ARLINGTON TO DOMINION RECONSTRUCTION</t>
  </si>
  <si>
    <t>ELLICE AVE - DOMINION TO ERIN REHABILITATION</t>
  </si>
  <si>
    <t>ELLICE AVE - ARLINGTON TO ERIN MAJOR UNDERGROUND WORKS</t>
  </si>
  <si>
    <t>E050A</t>
  </si>
  <si>
    <t>Catch Basin Cleaning</t>
  </si>
  <si>
    <t>CW 2140-R3</t>
  </si>
  <si>
    <t>250 mm Drainage Connection Pipe</t>
  </si>
  <si>
    <t>300 mm Drainage Connection Pipe</t>
  </si>
  <si>
    <t>Connecting to 400 mm Sewer</t>
  </si>
  <si>
    <t>E048</t>
  </si>
  <si>
    <t>Relocation of Existing Catch Basins</t>
  </si>
  <si>
    <t>F014</t>
  </si>
  <si>
    <t xml:space="preserve">Adjustment of Curb Inlet with New Inlet  Box </t>
  </si>
  <si>
    <t>250 mm, PVC SDR 35</t>
  </si>
  <si>
    <t>Trenchless Installation, Class B Sand Bedding, Class 3 Backfill</t>
  </si>
  <si>
    <t>In a Trench, Class B Sand  Bedding, Class 3 Backfill</t>
  </si>
  <si>
    <t>B126r</t>
  </si>
  <si>
    <t>B.16</t>
  </si>
  <si>
    <t>Concrete Curb Removal</t>
  </si>
  <si>
    <t>B127r</t>
  </si>
  <si>
    <t>Barrier Separate</t>
  </si>
  <si>
    <t>Bench and Channel Existing Manhole Floor</t>
  </si>
  <si>
    <t>150 mm Sewer Service</t>
  </si>
  <si>
    <t xml:space="preserve">450 mm </t>
  </si>
  <si>
    <t>450 mm</t>
  </si>
  <si>
    <t>250 mm</t>
  </si>
  <si>
    <t>300 mm</t>
  </si>
  <si>
    <t>hr</t>
  </si>
  <si>
    <t>E015</t>
  </si>
  <si>
    <t>SD-014</t>
  </si>
  <si>
    <t>Connecting to 300 mm Sewer</t>
  </si>
  <si>
    <t>300 mm Catch Basin Lead</t>
  </si>
  <si>
    <t>Replacing Existing Manhole or Catch Basin 
Rungs</t>
  </si>
  <si>
    <t>Replacing Existing Catch Basin Hoods, Pins or Wall Hooks</t>
  </si>
  <si>
    <t>Asphalt Levelling Over Full Depth Concrete Repairs</t>
  </si>
  <si>
    <t>Plugging Existing Sewers and Sewer Services Smaller Than 300mm</t>
  </si>
  <si>
    <t>Temporary Support of Existing Hydro Poles</t>
  </si>
  <si>
    <t>Hydro Excavation</t>
  </si>
  <si>
    <t>E14</t>
  </si>
  <si>
    <t>50 mm - Limestone</t>
  </si>
  <si>
    <t>Supplying and Placing Limestone Base Course Material</t>
  </si>
  <si>
    <t>A016</t>
  </si>
  <si>
    <t>A.16</t>
  </si>
  <si>
    <t>Removal of Existing Concrete Bases</t>
  </si>
  <si>
    <t>A017</t>
  </si>
  <si>
    <t>600 mm Diameter or Less</t>
  </si>
  <si>
    <t>A008</t>
  </si>
  <si>
    <t>A009</t>
  </si>
  <si>
    <t xml:space="preserve">150 mm - Limestone </t>
  </si>
  <si>
    <t>A010A</t>
  </si>
  <si>
    <t>C011</t>
  </si>
  <si>
    <t>Construction of 150 mm Concrete Pavement (Reinforced)</t>
  </si>
  <si>
    <t>C029</t>
  </si>
  <si>
    <t>C046</t>
  </si>
  <si>
    <t>Construction of  Curb Ramp (8-12 mm ht, Integral)</t>
  </si>
  <si>
    <t>C034</t>
  </si>
  <si>
    <t>Construction of Barrier (150 mm ht, Separate)</t>
  </si>
  <si>
    <t>SD-203A</t>
  </si>
  <si>
    <t>Construction of Barrier (180 mm ht, Separate)</t>
  </si>
  <si>
    <t>E004</t>
  </si>
  <si>
    <t>SD-024, 1200 mm deep</t>
  </si>
  <si>
    <t>F011</t>
  </si>
  <si>
    <t>Adjustment of Curb Stop Boxes</t>
  </si>
  <si>
    <t>G001</t>
  </si>
  <si>
    <t>Sodding</t>
  </si>
  <si>
    <t>CW 3510-R9</t>
  </si>
  <si>
    <t>G002</t>
  </si>
  <si>
    <t xml:space="preserve"> width &lt; 600 mm</t>
  </si>
  <si>
    <t>G003</t>
  </si>
  <si>
    <t xml:space="preserve"> width &gt; or = 600 mm</t>
  </si>
  <si>
    <t>Barrier (100 mm reveal ht, Dowelled)</t>
  </si>
  <si>
    <t>E026</t>
  </si>
  <si>
    <t>AP-008 - Standard Grated Cover for Standard Frame</t>
  </si>
  <si>
    <t>Connecting to 450 mm Sewer</t>
  </si>
  <si>
    <t>Construction of 150 mm Concrete Pavement for Early Opening 72 Hour (Reinforced)</t>
  </si>
  <si>
    <t>B121rlA</t>
  </si>
  <si>
    <t>150 mm Reinforced Sidewalk</t>
  </si>
  <si>
    <t>B121rlC</t>
  </si>
  <si>
    <t>A.1</t>
  </si>
  <si>
    <t>A.2</t>
  </si>
  <si>
    <t>A.5</t>
  </si>
  <si>
    <t>A.6</t>
  </si>
  <si>
    <t>A.8</t>
  </si>
  <si>
    <t>A.9</t>
  </si>
  <si>
    <t>A.10</t>
  </si>
  <si>
    <t>A.11</t>
  </si>
  <si>
    <t>A.13</t>
  </si>
  <si>
    <t>A.14</t>
  </si>
  <si>
    <t>A.15</t>
  </si>
  <si>
    <t>A.17</t>
  </si>
  <si>
    <t>A.18</t>
  </si>
  <si>
    <t>A.19</t>
  </si>
  <si>
    <t>A.20</t>
  </si>
  <si>
    <t>A.23</t>
  </si>
  <si>
    <t>A.24</t>
  </si>
  <si>
    <t>A.25</t>
  </si>
  <si>
    <t>A.26</t>
  </si>
  <si>
    <t>A.27</t>
  </si>
  <si>
    <t>A.28</t>
  </si>
  <si>
    <t>A.29</t>
  </si>
  <si>
    <t>A.30</t>
  </si>
  <si>
    <t>A.31</t>
  </si>
  <si>
    <t>A.32</t>
  </si>
  <si>
    <t>A.33</t>
  </si>
  <si>
    <t>A.34</t>
  </si>
  <si>
    <t>A.35</t>
  </si>
  <si>
    <t>A.36</t>
  </si>
  <si>
    <t>A.37</t>
  </si>
  <si>
    <t>A.38</t>
  </si>
  <si>
    <t>A.39</t>
  </si>
  <si>
    <t>B.2</t>
  </si>
  <si>
    <t>B.3</t>
  </si>
  <si>
    <t>B.11</t>
  </si>
  <si>
    <t>B.13</t>
  </si>
  <si>
    <t>B.14</t>
  </si>
  <si>
    <t>B.15</t>
  </si>
  <si>
    <t>B.19</t>
  </si>
  <si>
    <t>B.20</t>
  </si>
  <si>
    <t>B.22</t>
  </si>
  <si>
    <t>B.23</t>
  </si>
  <si>
    <t>B.25</t>
  </si>
  <si>
    <t>B.27</t>
  </si>
  <si>
    <t>B.28</t>
  </si>
  <si>
    <t>B.29</t>
  </si>
  <si>
    <t>d)</t>
  </si>
  <si>
    <t>B.31</t>
  </si>
  <si>
    <t>B.32</t>
  </si>
  <si>
    <t>B.33</t>
  </si>
  <si>
    <t>B.34</t>
  </si>
  <si>
    <t>B.35</t>
  </si>
  <si>
    <t>B.36</t>
  </si>
  <si>
    <t>B.37</t>
  </si>
  <si>
    <t>B.38</t>
  </si>
  <si>
    <t>B.39</t>
  </si>
  <si>
    <t>B.40</t>
  </si>
  <si>
    <t>B.41</t>
  </si>
  <si>
    <t>B.42</t>
  </si>
  <si>
    <t>B.43</t>
  </si>
  <si>
    <t>B.44</t>
  </si>
  <si>
    <t>B.45</t>
  </si>
  <si>
    <t>B139i</t>
  </si>
  <si>
    <t>Modified Barrier (100 mm reveal ht, Dowelled)</t>
  </si>
  <si>
    <t>ROADWORK - REMOVALS/RENEWALS</t>
  </si>
  <si>
    <t>C054A</t>
  </si>
  <si>
    <t>Interlocking Paving Stones</t>
  </si>
  <si>
    <t>CW 3335-R1</t>
  </si>
  <si>
    <t>C054</t>
  </si>
  <si>
    <t>Lean Concrete Base</t>
  </si>
  <si>
    <t>hrs</t>
  </si>
  <si>
    <t>A.40</t>
  </si>
  <si>
    <t>A.41</t>
  </si>
  <si>
    <t>A.42</t>
  </si>
  <si>
    <t>E15</t>
  </si>
  <si>
    <t>E10</t>
  </si>
  <si>
    <t>B074-72</t>
  </si>
  <si>
    <t>150 mm Concrete Pavement (Reinforced)</t>
  </si>
  <si>
    <t>E11</t>
  </si>
  <si>
    <t>E9</t>
  </si>
  <si>
    <t>B.46</t>
  </si>
  <si>
    <t>C.5</t>
  </si>
  <si>
    <t>Connecting Existing Sewer Service to New Sewer</t>
  </si>
  <si>
    <t>ROADWORK - NEW CONSTRUCTION</t>
  </si>
  <si>
    <t>Construction of 230 mm Concrete Pavement (Plain-Dowelled) Slip Form Paving</t>
  </si>
  <si>
    <t>Construction of 230 mm Concrete Pavement for Early Opening 72 Hour (Plain-Dowelled) Slip Form Paving</t>
  </si>
  <si>
    <t>In a Trench, Class B Type Sand  Bedding, Class 3 Backfill</t>
  </si>
  <si>
    <t>300 mm (Type PVC SDR 35) Connecting Pipe</t>
  </si>
  <si>
    <t>E17</t>
  </si>
  <si>
    <t>250 mm (Type PVC SDR 35) Connecting Pipe</t>
  </si>
  <si>
    <t>375 mm Catch Basin Lead</t>
  </si>
  <si>
    <t>450 mm Catch Basin Lead</t>
  </si>
  <si>
    <t>Connecting to 750 mm Sewer</t>
  </si>
  <si>
    <t>FORM B(R1):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</si>
</sst>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7" formatCode="&quot;$&quot;#,##0.00_);\(&quot;$&quot;#,##0.00\)"/>
    <numFmt numFmtId="164" formatCode="0;0;&quot;&quot;;@"/>
    <numFmt numFmtId="165" formatCode="0;0;[Red]&quot;###&quot;;@"/>
    <numFmt numFmtId="166" formatCode="&quot;$&quot;#,##0.00"/>
    <numFmt numFmtId="167" formatCode="&quot;Subtotal: &quot;#\ ###\ ##0.00;;&quot;Subtotal: Nil&quot;;@"/>
    <numFmt numFmtId="168" formatCode="#\ ###\ ##0.00;;0;@"/>
    <numFmt numFmtId="169" formatCode="&quot;&quot;;&quot;&quot;;&quot;&quot;;&quot;&quot;"/>
    <numFmt numFmtId="170" formatCode="#\ ###\ ##0.00;;0;[Red]@"/>
    <numFmt numFmtId="171" formatCode="0;\-0;0;@"/>
    <numFmt numFmtId="172" formatCode="#\ ###\ ##0.00;;&quot;(in figures)                                 &quot;;@"/>
    <numFmt numFmtId="173" formatCode="#\ ###\ ##0.00;;;@"/>
    <numFmt numFmtId="174" formatCode="#\ ###\ ##0.?;[Red]0;[Red]0;[Red]@"/>
    <numFmt numFmtId="175" formatCode="#\ ###\ ##0.00;;;"/>
    <numFmt numFmtId="176" formatCode="[Red]&quot;Z&quot;;[Red]&quot;Z&quot;;[Red]&quot;Z&quot;;@"/>
    <numFmt numFmtId="177" formatCode="0.0"/>
  </numFmts>
  <fonts count="58" x14ac:knownFonts="1">
    <font>
      <sz val="12"/>
      <name val="Arial"/>
    </font>
    <font>
      <sz val="6"/>
      <color indexed="8"/>
      <name val="Arial"/>
      <family val="2"/>
    </font>
    <font>
      <b/>
      <sz val="12"/>
      <name val="Arial"/>
      <family val="2"/>
    </font>
    <font>
      <b/>
      <sz val="6"/>
      <color indexed="8"/>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0"/>
      <name val="MS Sans Serif"/>
    </font>
    <font>
      <sz val="10"/>
      <name val="Cambria"/>
      <family val="1"/>
    </font>
    <font>
      <sz val="12"/>
      <name val="Cambria"/>
      <family val="1"/>
    </font>
    <font>
      <b/>
      <sz val="9"/>
      <color indexed="81"/>
      <name val="Tahoma"/>
      <family val="2"/>
    </font>
    <font>
      <sz val="8"/>
      <color indexed="81"/>
      <name val="Tahoma"/>
      <family val="2"/>
    </font>
    <font>
      <b/>
      <sz val="6"/>
      <name val="Arial"/>
      <family val="2"/>
    </font>
    <font>
      <sz val="6"/>
      <name val="Arial"/>
      <family val="2"/>
    </font>
    <font>
      <b/>
      <i/>
      <u/>
      <sz val="12"/>
      <name val="Arial"/>
      <family val="2"/>
    </font>
    <font>
      <b/>
      <u/>
      <sz val="12"/>
      <name val="Arial"/>
      <family val="2"/>
    </font>
    <font>
      <sz val="12"/>
      <color theme="1"/>
      <name val="Arial"/>
      <family val="2"/>
    </font>
    <font>
      <sz val="12"/>
      <color theme="1"/>
      <name val="Cambria"/>
      <family val="1"/>
    </font>
    <font>
      <sz val="12"/>
      <color indexed="8"/>
      <name val="Arial"/>
      <family val="2"/>
    </font>
  </fonts>
  <fills count="25">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8"/>
      </left>
      <right/>
      <top/>
      <bottom/>
      <diagonal/>
    </border>
    <border>
      <left/>
      <right style="thin">
        <color indexed="64"/>
      </right>
      <top/>
      <bottom style="thin">
        <color indexed="8"/>
      </bottom>
      <diagonal/>
    </border>
    <border>
      <left/>
      <right style="thin">
        <color indexed="64"/>
      </right>
      <top/>
      <bottom/>
      <diagonal/>
    </border>
    <border>
      <left style="thin">
        <color indexed="8"/>
      </left>
      <right style="thin">
        <color indexed="64"/>
      </right>
      <top/>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style="double">
        <color indexed="8"/>
      </bottom>
      <diagonal/>
    </border>
    <border>
      <left style="thin">
        <color indexed="64"/>
      </left>
      <right style="thin">
        <color indexed="64"/>
      </right>
      <top style="thin">
        <color indexed="8"/>
      </top>
      <bottom style="double">
        <color indexed="8"/>
      </bottom>
      <diagonal/>
    </border>
    <border>
      <left style="thin">
        <color indexed="64"/>
      </left>
      <right style="thin">
        <color indexed="64"/>
      </right>
      <top/>
      <bottom style="thin">
        <color indexed="8"/>
      </bottom>
      <diagonal/>
    </border>
    <border>
      <left/>
      <right style="thin">
        <color indexed="64"/>
      </right>
      <top style="double">
        <color indexed="8"/>
      </top>
      <bottom/>
      <diagonal/>
    </border>
    <border>
      <left/>
      <right style="thin">
        <color indexed="64"/>
      </right>
      <top style="thin">
        <color indexed="8"/>
      </top>
      <bottom style="double">
        <color indexed="8"/>
      </bottom>
      <diagonal/>
    </border>
    <border>
      <left/>
      <right style="thin">
        <color indexed="8"/>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64"/>
      </left>
      <right/>
      <top style="double">
        <color indexed="8"/>
      </top>
      <bottom style="thin">
        <color indexed="8"/>
      </bottom>
      <diagonal/>
    </border>
    <border>
      <left/>
      <right/>
      <top style="double">
        <color indexed="8"/>
      </top>
      <bottom style="thin">
        <color indexed="8"/>
      </bottom>
      <diagonal/>
    </border>
    <border>
      <left/>
      <right style="thin">
        <color indexed="64"/>
      </right>
      <top style="double">
        <color indexed="8"/>
      </top>
      <bottom style="thin">
        <color indexed="8"/>
      </bottom>
      <diagonal/>
    </border>
    <border>
      <left style="thin">
        <color indexed="64"/>
      </left>
      <right/>
      <top/>
      <bottom/>
      <diagonal/>
    </border>
  </borders>
  <cellStyleXfs count="146">
    <xf numFmtId="0" fontId="0" fillId="2" borderId="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6" borderId="0" applyNumberFormat="0" applyBorder="0" applyAlignment="0" applyProtection="0"/>
    <xf numFmtId="0" fontId="33" fillId="9" borderId="0" applyNumberFormat="0" applyBorder="0" applyAlignment="0" applyProtection="0"/>
    <xf numFmtId="0" fontId="33" fillId="12" borderId="0" applyNumberFormat="0" applyBorder="0" applyAlignment="0" applyProtection="0"/>
    <xf numFmtId="0" fontId="32" fillId="13"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20" borderId="0" applyNumberFormat="0" applyBorder="0" applyAlignment="0" applyProtection="0"/>
    <xf numFmtId="0" fontId="22" fillId="4" borderId="0" applyNumberFormat="0" applyBorder="0" applyAlignment="0" applyProtection="0"/>
    <xf numFmtId="0" fontId="6" fillId="0" borderId="0" applyFill="0">
      <alignment horizontal="right" vertical="top"/>
    </xf>
    <xf numFmtId="0" fontId="34" fillId="0" borderId="0" applyFill="0">
      <alignment horizontal="right" vertical="top"/>
    </xf>
    <xf numFmtId="0" fontId="6" fillId="0" borderId="0" applyFill="0">
      <alignment horizontal="right" vertical="top"/>
    </xf>
    <xf numFmtId="0" fontId="7" fillId="0" borderId="1" applyFill="0">
      <alignment horizontal="right" vertical="top"/>
    </xf>
    <xf numFmtId="0" fontId="35" fillId="0" borderId="1" applyFill="0">
      <alignment horizontal="right" vertical="top"/>
    </xf>
    <xf numFmtId="0" fontId="7" fillId="0" borderId="1" applyFill="0">
      <alignment horizontal="right" vertical="top"/>
    </xf>
    <xf numFmtId="0" fontId="35" fillId="0" borderId="1" applyFill="0">
      <alignment horizontal="right" vertical="top"/>
    </xf>
    <xf numFmtId="0" fontId="7" fillId="0" borderId="1" applyFill="0">
      <alignment horizontal="right" vertical="top"/>
    </xf>
    <xf numFmtId="169" fontId="7" fillId="0" borderId="2" applyFill="0">
      <alignment horizontal="right" vertical="top"/>
    </xf>
    <xf numFmtId="169" fontId="35" fillId="0" borderId="2" applyFill="0">
      <alignment horizontal="right" vertical="top"/>
    </xf>
    <xf numFmtId="169" fontId="7" fillId="0" borderId="2" applyFill="0">
      <alignment horizontal="right" vertical="top"/>
    </xf>
    <xf numFmtId="0" fontId="7" fillId="0" borderId="1" applyFill="0">
      <alignment horizontal="center" vertical="top" wrapText="1"/>
    </xf>
    <xf numFmtId="0" fontId="35" fillId="0" borderId="1" applyFill="0">
      <alignment horizontal="center" vertical="top" wrapText="1"/>
    </xf>
    <xf numFmtId="0" fontId="7" fillId="0" borderId="1" applyFill="0">
      <alignment horizontal="center" vertical="top" wrapText="1"/>
    </xf>
    <xf numFmtId="0" fontId="35" fillId="0" borderId="1" applyFill="0">
      <alignment horizontal="center" vertical="top" wrapText="1"/>
    </xf>
    <xf numFmtId="0" fontId="7" fillId="0" borderId="1" applyFill="0">
      <alignment horizontal="center" vertical="top" wrapText="1"/>
    </xf>
    <xf numFmtId="0" fontId="8" fillId="0" borderId="3" applyFill="0">
      <alignment horizontal="center" vertical="center" wrapText="1"/>
    </xf>
    <xf numFmtId="0" fontId="36" fillId="0" borderId="3" applyFill="0">
      <alignment horizontal="center" vertical="center" wrapText="1"/>
    </xf>
    <xf numFmtId="0" fontId="8" fillId="0" borderId="3" applyFill="0">
      <alignment horizontal="center" vertical="center" wrapText="1"/>
    </xf>
    <xf numFmtId="0" fontId="7" fillId="0" borderId="1" applyFill="0">
      <alignment horizontal="left" vertical="top" wrapText="1"/>
    </xf>
    <xf numFmtId="0" fontId="35" fillId="0" borderId="1" applyFill="0">
      <alignment horizontal="left" vertical="top" wrapText="1"/>
    </xf>
    <xf numFmtId="0" fontId="7" fillId="0" borderId="1" applyFill="0">
      <alignment horizontal="left" vertical="top" wrapText="1"/>
    </xf>
    <xf numFmtId="0" fontId="35" fillId="0" borderId="1" applyFill="0">
      <alignment horizontal="left" vertical="top" wrapText="1"/>
    </xf>
    <xf numFmtId="0" fontId="7" fillId="0" borderId="1" applyFill="0">
      <alignment horizontal="left" vertical="top" wrapText="1"/>
    </xf>
    <xf numFmtId="0" fontId="9" fillId="0" borderId="1" applyFill="0">
      <alignment horizontal="left" vertical="top" wrapText="1"/>
    </xf>
    <xf numFmtId="0" fontId="37" fillId="0" borderId="1" applyFill="0">
      <alignment horizontal="left" vertical="top" wrapText="1"/>
    </xf>
    <xf numFmtId="0" fontId="9" fillId="0" borderId="1" applyFill="0">
      <alignment horizontal="left" vertical="top" wrapText="1"/>
    </xf>
    <xf numFmtId="0" fontId="37" fillId="0" borderId="1" applyFill="0">
      <alignment horizontal="left" vertical="top" wrapText="1"/>
    </xf>
    <xf numFmtId="0" fontId="9" fillId="0" borderId="1" applyFill="0">
      <alignment horizontal="left" vertical="top" wrapText="1"/>
    </xf>
    <xf numFmtId="164" fontId="10" fillId="0" borderId="4" applyFill="0">
      <alignment horizontal="centerContinuous" wrapText="1"/>
    </xf>
    <xf numFmtId="164" fontId="38" fillId="0" borderId="4" applyFill="0">
      <alignment horizontal="centerContinuous" wrapText="1"/>
    </xf>
    <xf numFmtId="164" fontId="10" fillId="0" borderId="4" applyFill="0">
      <alignment horizontal="centerContinuous" wrapText="1"/>
    </xf>
    <xf numFmtId="164" fontId="7" fillId="0" borderId="1" applyFill="0">
      <alignment horizontal="center" vertical="top" wrapText="1"/>
    </xf>
    <xf numFmtId="164" fontId="35" fillId="0" borderId="1" applyFill="0">
      <alignment horizontal="center" vertical="top" wrapText="1"/>
    </xf>
    <xf numFmtId="164" fontId="7" fillId="0" borderId="1" applyFill="0">
      <alignment horizontal="center" vertical="top" wrapText="1"/>
    </xf>
    <xf numFmtId="164" fontId="35" fillId="0" borderId="1" applyFill="0">
      <alignment horizontal="center" vertical="top" wrapText="1"/>
    </xf>
    <xf numFmtId="164" fontId="7" fillId="0" borderId="1" applyFill="0">
      <alignment horizontal="center" vertical="top" wrapText="1"/>
    </xf>
    <xf numFmtId="0" fontId="7" fillId="0" borderId="1" applyFill="0">
      <alignment horizontal="center" wrapText="1"/>
    </xf>
    <xf numFmtId="0" fontId="35" fillId="0" borderId="1" applyFill="0">
      <alignment horizontal="center" wrapText="1"/>
    </xf>
    <xf numFmtId="0" fontId="7" fillId="0" borderId="1" applyFill="0">
      <alignment horizontal="center" wrapText="1"/>
    </xf>
    <xf numFmtId="0" fontId="35" fillId="0" borderId="1" applyFill="0">
      <alignment horizontal="center" wrapText="1"/>
    </xf>
    <xf numFmtId="0" fontId="7" fillId="0" borderId="1" applyFill="0">
      <alignment horizontal="center" wrapText="1"/>
    </xf>
    <xf numFmtId="174" fontId="7" fillId="0" borderId="1" applyFill="0"/>
    <xf numFmtId="174" fontId="35" fillId="0" borderId="1" applyFill="0"/>
    <xf numFmtId="174" fontId="7" fillId="0" borderId="1" applyFill="0"/>
    <xf numFmtId="174" fontId="35" fillId="0" borderId="1" applyFill="0"/>
    <xf numFmtId="174" fontId="7" fillId="0" borderId="1" applyFill="0"/>
    <xf numFmtId="170" fontId="7" fillId="0" borderId="1" applyFill="0">
      <alignment horizontal="right"/>
      <protection locked="0"/>
    </xf>
    <xf numFmtId="170" fontId="35" fillId="0" borderId="1" applyFill="0">
      <alignment horizontal="right"/>
      <protection locked="0"/>
    </xf>
    <xf numFmtId="170" fontId="7" fillId="0" borderId="1" applyFill="0">
      <alignment horizontal="right"/>
      <protection locked="0"/>
    </xf>
    <xf numFmtId="170" fontId="35" fillId="0" borderId="1" applyFill="0">
      <alignment horizontal="right"/>
      <protection locked="0"/>
    </xf>
    <xf numFmtId="170" fontId="7" fillId="0" borderId="1" applyFill="0">
      <alignment horizontal="right"/>
      <protection locked="0"/>
    </xf>
    <xf numFmtId="168" fontId="7" fillId="0" borderId="1" applyFill="0">
      <alignment horizontal="right"/>
      <protection locked="0"/>
    </xf>
    <xf numFmtId="168" fontId="35" fillId="0" borderId="1" applyFill="0">
      <alignment horizontal="right"/>
      <protection locked="0"/>
    </xf>
    <xf numFmtId="168" fontId="7" fillId="0" borderId="1" applyFill="0">
      <alignment horizontal="right"/>
      <protection locked="0"/>
    </xf>
    <xf numFmtId="168" fontId="35" fillId="0" borderId="1" applyFill="0">
      <alignment horizontal="right"/>
      <protection locked="0"/>
    </xf>
    <xf numFmtId="168" fontId="7" fillId="0" borderId="1" applyFill="0">
      <alignment horizontal="right"/>
      <protection locked="0"/>
    </xf>
    <xf numFmtId="168" fontId="7" fillId="0" borderId="1" applyFill="0"/>
    <xf numFmtId="168" fontId="35" fillId="0" borderId="1" applyFill="0"/>
    <xf numFmtId="168" fontId="7" fillId="0" borderId="1" applyFill="0"/>
    <xf numFmtId="168" fontId="35" fillId="0" borderId="1" applyFill="0"/>
    <xf numFmtId="168" fontId="7" fillId="0" borderId="1" applyFill="0"/>
    <xf numFmtId="168" fontId="7" fillId="0" borderId="3" applyFill="0">
      <alignment horizontal="right"/>
    </xf>
    <xf numFmtId="168" fontId="35" fillId="0" borderId="3" applyFill="0">
      <alignment horizontal="right"/>
    </xf>
    <xf numFmtId="168" fontId="7" fillId="0" borderId="3" applyFill="0">
      <alignment horizontal="right"/>
    </xf>
    <xf numFmtId="0" fontId="26" fillId="21" borderId="5" applyNumberFormat="0" applyAlignment="0" applyProtection="0"/>
    <xf numFmtId="0" fontId="28" fillId="22" borderId="6" applyNumberFormat="0" applyAlignment="0" applyProtection="0"/>
    <xf numFmtId="0" fontId="11" fillId="0" borderId="1" applyFill="0">
      <alignment horizontal="left" vertical="top"/>
    </xf>
    <xf numFmtId="0" fontId="39" fillId="0" borderId="1" applyFill="0">
      <alignment horizontal="left" vertical="top"/>
    </xf>
    <xf numFmtId="0" fontId="11" fillId="0" borderId="1" applyFill="0">
      <alignment horizontal="left" vertical="top"/>
    </xf>
    <xf numFmtId="0" fontId="39" fillId="0" borderId="1" applyFill="0">
      <alignment horizontal="left" vertical="top"/>
    </xf>
    <xf numFmtId="0" fontId="11" fillId="0" borderId="1" applyFill="0">
      <alignment horizontal="left" vertical="top"/>
    </xf>
    <xf numFmtId="0" fontId="30" fillId="0" borderId="0" applyNumberFormat="0" applyFill="0" applyBorder="0" applyAlignment="0" applyProtection="0"/>
    <xf numFmtId="0" fontId="21" fillId="5" borderId="0" applyNumberFormat="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4" fillId="8" borderId="5" applyNumberFormat="0" applyAlignment="0" applyProtection="0"/>
    <xf numFmtId="0" fontId="27" fillId="0" borderId="10" applyNumberFormat="0" applyFill="0" applyAlignment="0" applyProtection="0"/>
    <xf numFmtId="0" fontId="23" fillId="23" borderId="0" applyNumberFormat="0" applyBorder="0" applyAlignment="0" applyProtection="0"/>
    <xf numFmtId="0" fontId="5" fillId="0" borderId="0"/>
    <xf numFmtId="0" fontId="4" fillId="2" borderId="0"/>
    <xf numFmtId="0" fontId="5" fillId="0" borderId="0"/>
    <xf numFmtId="0" fontId="46" fillId="0" borderId="0"/>
    <xf numFmtId="0" fontId="4" fillId="24" borderId="11" applyNumberFormat="0" applyFont="0" applyAlignment="0" applyProtection="0"/>
    <xf numFmtId="176" fontId="8" fillId="0" borderId="3" applyNumberFormat="0" applyFont="0" applyFill="0" applyBorder="0" applyAlignment="0" applyProtection="0">
      <alignment horizontal="center" vertical="top" wrapText="1"/>
    </xf>
    <xf numFmtId="176" fontId="36" fillId="0" borderId="3" applyNumberFormat="0" applyFont="0" applyFill="0" applyBorder="0" applyAlignment="0" applyProtection="0">
      <alignment horizontal="center" vertical="top" wrapText="1"/>
    </xf>
    <xf numFmtId="176" fontId="8" fillId="0" borderId="3" applyNumberFormat="0" applyFont="0" applyFill="0" applyBorder="0" applyAlignment="0" applyProtection="0">
      <alignment horizontal="center" vertical="top" wrapText="1"/>
    </xf>
    <xf numFmtId="0" fontId="25" fillId="21" borderId="12" applyNumberFormat="0" applyAlignment="0" applyProtection="0"/>
    <xf numFmtId="0" fontId="12" fillId="0" borderId="0">
      <alignment horizontal="right"/>
    </xf>
    <xf numFmtId="0" fontId="40" fillId="0" borderId="0">
      <alignment horizontal="right"/>
    </xf>
    <xf numFmtId="0" fontId="12" fillId="0" borderId="0">
      <alignment horizontal="right"/>
    </xf>
    <xf numFmtId="0" fontId="17" fillId="0" borderId="0" applyNumberFormat="0" applyFill="0" applyBorder="0" applyAlignment="0" applyProtection="0"/>
    <xf numFmtId="0" fontId="7" fillId="0" borderId="0" applyFill="0">
      <alignment horizontal="left"/>
    </xf>
    <xf numFmtId="0" fontId="35" fillId="0" borderId="0" applyFill="0">
      <alignment horizontal="left"/>
    </xf>
    <xf numFmtId="0" fontId="7" fillId="0" borderId="0" applyFill="0">
      <alignment horizontal="left"/>
    </xf>
    <xf numFmtId="0" fontId="13" fillId="0" borderId="0" applyFill="0">
      <alignment horizontal="centerContinuous" vertical="center"/>
    </xf>
    <xf numFmtId="0" fontId="41" fillId="0" borderId="0" applyFill="0">
      <alignment horizontal="centerContinuous" vertical="center"/>
    </xf>
    <xf numFmtId="0" fontId="13" fillId="0" borderId="0" applyFill="0">
      <alignment horizontal="centerContinuous" vertical="center"/>
    </xf>
    <xf numFmtId="173" fontId="14" fillId="0" borderId="0" applyFill="0">
      <alignment horizontal="centerContinuous" vertical="center"/>
    </xf>
    <xf numFmtId="173" fontId="42" fillId="0" borderId="0" applyFill="0">
      <alignment horizontal="centerContinuous" vertical="center"/>
    </xf>
    <xf numFmtId="173" fontId="14" fillId="0" borderId="0" applyFill="0">
      <alignment horizontal="centerContinuous" vertical="center"/>
    </xf>
    <xf numFmtId="175" fontId="14" fillId="0" borderId="0" applyFill="0">
      <alignment horizontal="centerContinuous" vertical="center"/>
    </xf>
    <xf numFmtId="175" fontId="42" fillId="0" borderId="0" applyFill="0">
      <alignment horizontal="centerContinuous" vertical="center"/>
    </xf>
    <xf numFmtId="175" fontId="14" fillId="0" borderId="0" applyFill="0">
      <alignment horizontal="centerContinuous" vertical="center"/>
    </xf>
    <xf numFmtId="0" fontId="7" fillId="0" borderId="3">
      <alignment horizontal="centerContinuous" wrapText="1"/>
    </xf>
    <xf numFmtId="0" fontId="35" fillId="0" borderId="3">
      <alignment horizontal="centerContinuous" wrapText="1"/>
    </xf>
    <xf numFmtId="0" fontId="7" fillId="0" borderId="3">
      <alignment horizontal="centerContinuous" wrapText="1"/>
    </xf>
    <xf numFmtId="171" fontId="15" fillId="0" borderId="0" applyFill="0">
      <alignment horizontal="left"/>
    </xf>
    <xf numFmtId="171" fontId="43" fillId="0" borderId="0" applyFill="0">
      <alignment horizontal="left"/>
    </xf>
    <xf numFmtId="171" fontId="15" fillId="0" borderId="0" applyFill="0">
      <alignment horizontal="left"/>
    </xf>
    <xf numFmtId="172" fontId="16" fillId="0" borderId="0" applyFill="0">
      <alignment horizontal="right"/>
    </xf>
    <xf numFmtId="172" fontId="44" fillId="0" borderId="0" applyFill="0">
      <alignment horizontal="right"/>
    </xf>
    <xf numFmtId="172" fontId="16" fillId="0" borderId="0" applyFill="0">
      <alignment horizontal="right"/>
    </xf>
    <xf numFmtId="0" fontId="7" fillId="0" borderId="13" applyFill="0"/>
    <xf numFmtId="0" fontId="35" fillId="0" borderId="13" applyFill="0"/>
    <xf numFmtId="0" fontId="7" fillId="0" borderId="13" applyFill="0"/>
    <xf numFmtId="0" fontId="31" fillId="0" borderId="14" applyNumberFormat="0" applyFill="0" applyAlignment="0" applyProtection="0"/>
    <xf numFmtId="0" fontId="29" fillId="0" borderId="0" applyNumberFormat="0" applyFill="0" applyBorder="0" applyAlignment="0" applyProtection="0"/>
  </cellStyleXfs>
  <cellXfs count="193">
    <xf numFmtId="0" fontId="0" fillId="2" borderId="0" xfId="0" applyNumberFormat="1"/>
    <xf numFmtId="164" fontId="4" fillId="0" borderId="1" xfId="0" applyNumberFormat="1" applyFont="1" applyFill="1" applyBorder="1" applyAlignment="1" applyProtection="1">
      <alignment horizontal="center" vertical="top" wrapText="1"/>
    </xf>
    <xf numFmtId="164" fontId="4" fillId="0" borderId="0" xfId="107" applyNumberFormat="1" applyFont="1" applyFill="1" applyBorder="1" applyAlignment="1" applyProtection="1">
      <alignment horizontal="center" vertical="center"/>
    </xf>
    <xf numFmtId="165" fontId="4" fillId="0" borderId="1" xfId="107" applyNumberFormat="1" applyFont="1" applyFill="1" applyBorder="1" applyAlignment="1" applyProtection="1">
      <alignment horizontal="center" vertical="top" wrapText="1"/>
    </xf>
    <xf numFmtId="164" fontId="4" fillId="0" borderId="17" xfId="107" applyNumberFormat="1" applyFont="1" applyFill="1" applyBorder="1" applyAlignment="1" applyProtection="1">
      <alignment horizontal="left" vertical="top" wrapText="1"/>
    </xf>
    <xf numFmtId="164" fontId="4" fillId="0" borderId="17" xfId="107" applyNumberFormat="1" applyFont="1" applyFill="1" applyBorder="1" applyAlignment="1" applyProtection="1">
      <alignment horizontal="center" vertical="top" wrapText="1"/>
    </xf>
    <xf numFmtId="0" fontId="4" fillId="0" borderId="17" xfId="107" applyNumberFormat="1" applyFont="1" applyFill="1" applyBorder="1" applyAlignment="1" applyProtection="1">
      <alignment horizontal="center" vertical="top" wrapText="1"/>
    </xf>
    <xf numFmtId="0" fontId="4" fillId="0" borderId="17" xfId="107" applyNumberFormat="1" applyFont="1" applyFill="1" applyBorder="1" applyAlignment="1" applyProtection="1">
      <alignment vertical="top"/>
    </xf>
    <xf numFmtId="166" fontId="4" fillId="0" borderId="17" xfId="107" applyNumberFormat="1" applyFont="1" applyFill="1" applyBorder="1" applyAlignment="1" applyProtection="1">
      <alignment vertical="top" wrapText="1"/>
    </xf>
    <xf numFmtId="165" fontId="4" fillId="0" borderId="1" xfId="107" applyNumberFormat="1" applyFont="1" applyFill="1" applyBorder="1" applyAlignment="1" applyProtection="1">
      <alignment horizontal="right" vertical="top" wrapText="1"/>
    </xf>
    <xf numFmtId="166" fontId="4" fillId="0" borderId="17" xfId="107" applyNumberFormat="1" applyFont="1" applyFill="1" applyBorder="1" applyAlignment="1" applyProtection="1">
      <alignment vertical="top"/>
    </xf>
    <xf numFmtId="165" fontId="4" fillId="0" borderId="1" xfId="107" applyNumberFormat="1" applyFont="1" applyFill="1" applyBorder="1" applyAlignment="1" applyProtection="1">
      <alignment horizontal="left" vertical="top" wrapText="1"/>
    </xf>
    <xf numFmtId="7" fontId="4" fillId="0" borderId="17" xfId="0" applyNumberFormat="1" applyFont="1" applyFill="1" applyBorder="1" applyAlignment="1">
      <alignment horizontal="right" vertical="top"/>
    </xf>
    <xf numFmtId="0" fontId="4" fillId="0" borderId="1" xfId="107" applyNumberFormat="1" applyFont="1" applyFill="1" applyBorder="1" applyAlignment="1" applyProtection="1">
      <alignment horizontal="center" vertical="top" wrapText="1"/>
    </xf>
    <xf numFmtId="166" fontId="48" fillId="0" borderId="1" xfId="107" applyNumberFormat="1" applyFont="1" applyFill="1" applyBorder="1" applyAlignment="1" applyProtection="1">
      <alignment vertical="top"/>
    </xf>
    <xf numFmtId="165" fontId="4" fillId="0" borderId="1" xfId="0" applyNumberFormat="1" applyFont="1" applyFill="1" applyBorder="1" applyAlignment="1" applyProtection="1">
      <alignment horizontal="left" vertical="top" wrapText="1"/>
    </xf>
    <xf numFmtId="164" fontId="4" fillId="0" borderId="1" xfId="0" applyNumberFormat="1" applyFont="1" applyFill="1" applyBorder="1" applyAlignment="1" applyProtection="1">
      <alignment horizontal="left" vertical="top" wrapText="1"/>
    </xf>
    <xf numFmtId="0" fontId="4" fillId="0" borderId="1" xfId="0" applyNumberFormat="1" applyFont="1" applyFill="1" applyBorder="1" applyAlignment="1" applyProtection="1">
      <alignment horizontal="center" vertical="top" wrapText="1"/>
    </xf>
    <xf numFmtId="165" fontId="4" fillId="0" borderId="1" xfId="0" applyNumberFormat="1" applyFont="1" applyFill="1" applyBorder="1" applyAlignment="1" applyProtection="1">
      <alignment horizontal="center" vertical="top" wrapText="1"/>
    </xf>
    <xf numFmtId="0" fontId="4" fillId="0" borderId="17" xfId="0" applyNumberFormat="1" applyFont="1" applyFill="1" applyBorder="1" applyAlignment="1" applyProtection="1">
      <alignment horizontal="center" vertical="top" wrapText="1"/>
    </xf>
    <xf numFmtId="165" fontId="4" fillId="0" borderId="1" xfId="0" applyNumberFormat="1" applyFont="1" applyFill="1" applyBorder="1" applyAlignment="1" applyProtection="1">
      <alignment horizontal="right" vertical="top" wrapText="1"/>
    </xf>
    <xf numFmtId="177" fontId="4" fillId="0" borderId="1" xfId="107" applyNumberFormat="1" applyFont="1" applyFill="1" applyBorder="1" applyAlignment="1" applyProtection="1">
      <alignment horizontal="center" vertical="top" wrapText="1"/>
    </xf>
    <xf numFmtId="177" fontId="4" fillId="0" borderId="17" xfId="0" applyNumberFormat="1" applyFont="1" applyFill="1" applyBorder="1" applyAlignment="1">
      <alignment horizontal="center" vertical="top"/>
    </xf>
    <xf numFmtId="177" fontId="4" fillId="0" borderId="17" xfId="107" applyNumberFormat="1" applyFont="1" applyFill="1" applyBorder="1" applyAlignment="1" applyProtection="1">
      <alignment horizontal="center" vertical="top" wrapText="1"/>
    </xf>
    <xf numFmtId="164" fontId="4" fillId="0" borderId="1" xfId="0" applyNumberFormat="1" applyFont="1" applyFill="1" applyBorder="1" applyAlignment="1" applyProtection="1">
      <alignment vertical="top" wrapText="1"/>
    </xf>
    <xf numFmtId="164" fontId="4" fillId="0" borderId="17" xfId="0" applyNumberFormat="1" applyFont="1" applyFill="1" applyBorder="1" applyAlignment="1" applyProtection="1">
      <alignment horizontal="left" vertical="top" wrapText="1"/>
    </xf>
    <xf numFmtId="164" fontId="4" fillId="0" borderId="17" xfId="0" applyNumberFormat="1" applyFont="1" applyFill="1" applyBorder="1" applyAlignment="1" applyProtection="1">
      <alignment horizontal="center" vertical="top" wrapText="1"/>
    </xf>
    <xf numFmtId="164" fontId="4" fillId="0" borderId="1" xfId="107" applyNumberFormat="1" applyFont="1" applyFill="1" applyBorder="1" applyAlignment="1" applyProtection="1">
      <alignment horizontal="left" vertical="top" wrapText="1"/>
    </xf>
    <xf numFmtId="164" fontId="4" fillId="0" borderId="1" xfId="107" applyNumberFormat="1" applyFont="1" applyFill="1" applyBorder="1" applyAlignment="1" applyProtection="1">
      <alignment horizontal="center" vertical="top" wrapText="1"/>
    </xf>
    <xf numFmtId="177" fontId="48" fillId="0" borderId="17" xfId="107" applyNumberFormat="1" applyFont="1" applyFill="1" applyBorder="1" applyAlignment="1" applyProtection="1">
      <alignment horizontal="center" vertical="top" wrapText="1"/>
    </xf>
    <xf numFmtId="1" fontId="4" fillId="0" borderId="1" xfId="107" applyNumberFormat="1" applyFont="1" applyFill="1" applyBorder="1" applyAlignment="1" applyProtection="1">
      <alignment horizontal="right" vertical="top" wrapText="1"/>
    </xf>
    <xf numFmtId="1" fontId="4" fillId="0" borderId="17" xfId="0" applyNumberFormat="1" applyFont="1" applyFill="1" applyBorder="1" applyAlignment="1">
      <alignment horizontal="center" vertical="top"/>
    </xf>
    <xf numFmtId="1" fontId="4" fillId="0" borderId="17" xfId="0" applyNumberFormat="1" applyFont="1" applyFill="1" applyBorder="1" applyAlignment="1">
      <alignment horizontal="right" vertical="top" wrapText="1"/>
    </xf>
    <xf numFmtId="1" fontId="4" fillId="0" borderId="17" xfId="107" applyNumberFormat="1" applyFont="1" applyFill="1" applyBorder="1" applyAlignment="1" applyProtection="1">
      <alignment horizontal="right" vertical="top" wrapText="1"/>
    </xf>
    <xf numFmtId="1" fontId="4" fillId="0" borderId="1" xfId="0" applyNumberFormat="1" applyFont="1" applyFill="1" applyBorder="1" applyAlignment="1" applyProtection="1">
      <alignment horizontal="right" vertical="top" wrapText="1"/>
    </xf>
    <xf numFmtId="166" fontId="4" fillId="0" borderId="1" xfId="0" applyNumberFormat="1" applyFont="1" applyFill="1" applyBorder="1" applyAlignment="1" applyProtection="1">
      <alignment vertical="top"/>
    </xf>
    <xf numFmtId="177" fontId="4" fillId="0" borderId="1" xfId="0" applyNumberFormat="1" applyFont="1" applyFill="1" applyBorder="1" applyAlignment="1" applyProtection="1">
      <alignment horizontal="center" vertical="top"/>
    </xf>
    <xf numFmtId="0" fontId="4" fillId="0" borderId="1" xfId="0" applyNumberFormat="1" applyFont="1" applyFill="1" applyBorder="1" applyAlignment="1" applyProtection="1">
      <alignment vertical="center"/>
    </xf>
    <xf numFmtId="1" fontId="4" fillId="0" borderId="17" xfId="0" applyNumberFormat="1" applyFont="1" applyFill="1" applyBorder="1" applyAlignment="1" applyProtection="1">
      <alignment horizontal="right" vertical="top" wrapText="1"/>
    </xf>
    <xf numFmtId="0" fontId="5" fillId="0" borderId="0" xfId="0" applyFont="1" applyFill="1" applyBorder="1" applyAlignment="1">
      <alignment vertical="top" wrapText="1"/>
    </xf>
    <xf numFmtId="166" fontId="4" fillId="0" borderId="1" xfId="107" applyNumberFormat="1" applyFont="1" applyFill="1" applyBorder="1" applyAlignment="1" applyProtection="1">
      <alignment vertical="top"/>
    </xf>
    <xf numFmtId="165" fontId="4" fillId="0" borderId="1" xfId="108" applyNumberFormat="1" applyFont="1" applyFill="1" applyBorder="1" applyAlignment="1" applyProtection="1">
      <alignment horizontal="left" vertical="top" wrapText="1"/>
    </xf>
    <xf numFmtId="164" fontId="4" fillId="0" borderId="17" xfId="108" applyNumberFormat="1" applyFont="1" applyFill="1" applyBorder="1" applyAlignment="1" applyProtection="1">
      <alignment horizontal="left" vertical="top" wrapText="1"/>
    </xf>
    <xf numFmtId="0" fontId="4" fillId="0" borderId="17" xfId="108" applyNumberFormat="1" applyFont="1" applyFill="1" applyBorder="1" applyAlignment="1" applyProtection="1">
      <alignment horizontal="center" vertical="top" wrapText="1"/>
    </xf>
    <xf numFmtId="0" fontId="5" fillId="0" borderId="0" xfId="108" applyFont="1" applyFill="1" applyBorder="1" applyAlignment="1">
      <alignment vertical="top" wrapText="1"/>
    </xf>
    <xf numFmtId="165" fontId="4" fillId="0" borderId="1" xfId="108" applyNumberFormat="1" applyFont="1" applyFill="1" applyBorder="1" applyAlignment="1" applyProtection="1">
      <alignment horizontal="center" vertical="top" wrapText="1"/>
    </xf>
    <xf numFmtId="4" fontId="4" fillId="0" borderId="1" xfId="107" applyNumberFormat="1" applyFont="1" applyFill="1" applyBorder="1" applyAlignment="1" applyProtection="1">
      <alignment horizontal="center" vertical="top" wrapText="1"/>
    </xf>
    <xf numFmtId="0" fontId="5" fillId="0" borderId="0" xfId="107" applyFont="1" applyFill="1"/>
    <xf numFmtId="165" fontId="4" fillId="0" borderId="1" xfId="108" applyNumberFormat="1" applyFont="1" applyFill="1" applyBorder="1" applyAlignment="1" applyProtection="1">
      <alignment horizontal="right" vertical="top" wrapText="1"/>
    </xf>
    <xf numFmtId="164" fontId="2" fillId="0" borderId="17" xfId="0" applyNumberFormat="1" applyFont="1" applyFill="1" applyBorder="1" applyAlignment="1" applyProtection="1">
      <alignment horizontal="left" vertical="top" wrapText="1"/>
    </xf>
    <xf numFmtId="177" fontId="4" fillId="0" borderId="1" xfId="0" applyNumberFormat="1" applyFont="1" applyFill="1" applyBorder="1" applyAlignment="1" applyProtection="1">
      <alignment horizontal="center" vertical="top" wrapText="1"/>
    </xf>
    <xf numFmtId="166" fontId="4" fillId="0" borderId="1" xfId="0" applyNumberFormat="1" applyFont="1" applyFill="1" applyBorder="1" applyAlignment="1" applyProtection="1">
      <alignment vertical="top" wrapText="1"/>
    </xf>
    <xf numFmtId="177" fontId="4" fillId="0" borderId="1" xfId="0" applyNumberFormat="1" applyFont="1" applyFill="1" applyBorder="1" applyAlignment="1" applyProtection="1">
      <alignment horizontal="right" vertical="top" wrapText="1"/>
    </xf>
    <xf numFmtId="0" fontId="47" fillId="0" borderId="0" xfId="107" applyFont="1" applyFill="1" applyBorder="1" applyAlignment="1">
      <alignment vertical="top" wrapText="1"/>
    </xf>
    <xf numFmtId="0" fontId="4" fillId="0" borderId="1" xfId="0" applyNumberFormat="1" applyFont="1" applyFill="1" applyBorder="1" applyAlignment="1">
      <alignment vertical="top" wrapText="1"/>
    </xf>
    <xf numFmtId="177" fontId="48" fillId="0" borderId="1" xfId="107" applyNumberFormat="1" applyFont="1" applyFill="1" applyBorder="1" applyAlignment="1" applyProtection="1">
      <alignment horizontal="center" vertical="top"/>
    </xf>
    <xf numFmtId="0" fontId="48" fillId="0" borderId="1" xfId="107" applyNumberFormat="1" applyFont="1" applyFill="1" applyBorder="1" applyAlignment="1" applyProtection="1">
      <alignment vertical="center"/>
    </xf>
    <xf numFmtId="0" fontId="4" fillId="0" borderId="1" xfId="0" applyNumberFormat="1" applyFont="1" applyFill="1" applyBorder="1" applyAlignment="1">
      <alignment vertical="top"/>
    </xf>
    <xf numFmtId="0" fontId="4" fillId="0" borderId="1" xfId="0" applyNumberFormat="1" applyFont="1" applyFill="1" applyBorder="1" applyAlignment="1">
      <alignment horizontal="center" vertical="top"/>
    </xf>
    <xf numFmtId="1" fontId="4" fillId="0" borderId="1" xfId="0" applyNumberFormat="1" applyFont="1" applyFill="1" applyBorder="1" applyAlignment="1" applyProtection="1">
      <alignment horizontal="right" vertical="top"/>
    </xf>
    <xf numFmtId="177" fontId="4" fillId="0" borderId="1" xfId="107" applyNumberFormat="1" applyFont="1" applyFill="1" applyBorder="1" applyAlignment="1" applyProtection="1">
      <alignment horizontal="center" vertical="top"/>
    </xf>
    <xf numFmtId="177" fontId="48" fillId="0" borderId="1" xfId="107" applyNumberFormat="1" applyFont="1" applyFill="1" applyBorder="1" applyAlignment="1" applyProtection="1">
      <alignment horizontal="center" vertical="top" wrapText="1"/>
    </xf>
    <xf numFmtId="164" fontId="4" fillId="0" borderId="1" xfId="107" applyNumberFormat="1" applyFont="1" applyFill="1" applyBorder="1" applyAlignment="1" applyProtection="1">
      <alignment vertical="top" wrapText="1"/>
    </xf>
    <xf numFmtId="166" fontId="48" fillId="0" borderId="1" xfId="107" applyNumberFormat="1" applyFont="1" applyFill="1" applyBorder="1" applyAlignment="1" applyProtection="1">
      <alignment vertical="top" wrapText="1"/>
    </xf>
    <xf numFmtId="164" fontId="4" fillId="0" borderId="17" xfId="107" applyNumberFormat="1" applyFont="1" applyFill="1" applyBorder="1" applyAlignment="1" applyProtection="1">
      <alignment vertical="top" wrapText="1"/>
    </xf>
    <xf numFmtId="1" fontId="55" fillId="0" borderId="1" xfId="0" applyNumberFormat="1" applyFont="1" applyFill="1" applyBorder="1" applyAlignment="1" applyProtection="1">
      <alignment horizontal="right" vertical="top" wrapText="1"/>
    </xf>
    <xf numFmtId="166" fontId="55" fillId="0" borderId="1" xfId="0" applyNumberFormat="1" applyFont="1" applyFill="1" applyBorder="1" applyAlignment="1" applyProtection="1">
      <alignment vertical="top"/>
    </xf>
    <xf numFmtId="166" fontId="55" fillId="0" borderId="1" xfId="0" applyNumberFormat="1" applyFont="1" applyFill="1" applyBorder="1" applyAlignment="1" applyProtection="1">
      <alignment vertical="top" wrapText="1"/>
    </xf>
    <xf numFmtId="165" fontId="55" fillId="0" borderId="1" xfId="0" applyNumberFormat="1" applyFont="1" applyFill="1" applyBorder="1" applyAlignment="1" applyProtection="1">
      <alignment horizontal="right" vertical="top" wrapText="1"/>
    </xf>
    <xf numFmtId="164" fontId="55" fillId="0" borderId="1" xfId="0" applyNumberFormat="1" applyFont="1" applyFill="1" applyBorder="1" applyAlignment="1" applyProtection="1">
      <alignment horizontal="left" vertical="top" wrapText="1"/>
    </xf>
    <xf numFmtId="164" fontId="55" fillId="0" borderId="1" xfId="0" applyNumberFormat="1" applyFont="1" applyFill="1" applyBorder="1" applyAlignment="1" applyProtection="1">
      <alignment horizontal="center" vertical="top" wrapText="1"/>
    </xf>
    <xf numFmtId="0" fontId="55" fillId="0" borderId="1" xfId="0" applyNumberFormat="1" applyFont="1" applyFill="1" applyBorder="1" applyAlignment="1" applyProtection="1">
      <alignment horizontal="center" vertical="top" wrapText="1"/>
    </xf>
    <xf numFmtId="177" fontId="55" fillId="0" borderId="1" xfId="0" applyNumberFormat="1" applyFont="1" applyFill="1" applyBorder="1" applyAlignment="1" applyProtection="1">
      <alignment horizontal="right" vertical="top" wrapText="1"/>
    </xf>
    <xf numFmtId="7" fontId="51" fillId="0" borderId="17" xfId="0" applyNumberFormat="1" applyFont="1" applyFill="1" applyBorder="1" applyAlignment="1">
      <alignment horizontal="center" vertical="top"/>
    </xf>
    <xf numFmtId="1" fontId="2" fillId="0" borderId="0" xfId="0" applyNumberFormat="1" applyFont="1" applyFill="1" applyAlignment="1">
      <alignment horizontal="centerContinuous" vertical="top"/>
    </xf>
    <xf numFmtId="0" fontId="2" fillId="0" borderId="0" xfId="0" applyNumberFormat="1" applyFont="1" applyFill="1" applyAlignment="1">
      <alignment horizontal="centerContinuous" vertical="center"/>
    </xf>
    <xf numFmtId="7" fontId="3" fillId="0" borderId="0" xfId="0" applyNumberFormat="1" applyFont="1" applyFill="1" applyAlignment="1">
      <alignment horizontal="centerContinuous" vertical="center"/>
    </xf>
    <xf numFmtId="0" fontId="4" fillId="0" borderId="0" xfId="0" applyNumberFormat="1" applyFont="1" applyFill="1"/>
    <xf numFmtId="7" fontId="52" fillId="0" borderId="17" xfId="0" applyNumberFormat="1" applyFont="1" applyFill="1" applyBorder="1" applyAlignment="1">
      <alignment horizontal="center" vertical="top"/>
    </xf>
    <xf numFmtId="1" fontId="4" fillId="0" borderId="0" xfId="0" applyNumberFormat="1" applyFont="1" applyFill="1" applyAlignment="1">
      <alignment horizontal="centerContinuous" vertical="top"/>
    </xf>
    <xf numFmtId="0" fontId="0" fillId="0" borderId="0" xfId="0" applyNumberFormat="1" applyFill="1" applyAlignment="1">
      <alignment horizontal="centerContinuous" vertical="center"/>
    </xf>
    <xf numFmtId="7" fontId="1" fillId="0" borderId="0" xfId="0" applyNumberFormat="1" applyFont="1" applyFill="1" applyAlignment="1">
      <alignment horizontal="centerContinuous" vertical="center"/>
    </xf>
    <xf numFmtId="0" fontId="0" fillId="0" borderId="0" xfId="0" applyNumberFormat="1" applyFill="1" applyAlignment="1">
      <alignment vertical="top"/>
    </xf>
    <xf numFmtId="0" fontId="0" fillId="0" borderId="0" xfId="0" applyNumberFormat="1" applyFill="1" applyAlignment="1"/>
    <xf numFmtId="7" fontId="0" fillId="0" borderId="0" xfId="0" applyNumberFormat="1" applyFill="1" applyAlignment="1">
      <alignment horizontal="centerContinuous" vertical="center"/>
    </xf>
    <xf numFmtId="2" fontId="0" fillId="0" borderId="0" xfId="0" applyNumberFormat="1" applyFill="1" applyAlignment="1">
      <alignment horizontal="centerContinuous"/>
    </xf>
    <xf numFmtId="7" fontId="4" fillId="0" borderId="19" xfId="0" applyNumberFormat="1" applyFont="1" applyFill="1" applyBorder="1" applyAlignment="1">
      <alignment horizontal="center" vertical="top"/>
    </xf>
    <xf numFmtId="0" fontId="0" fillId="0" borderId="40" xfId="0" applyNumberFormat="1" applyFill="1" applyBorder="1" applyAlignment="1">
      <alignment horizontal="center" vertical="top"/>
    </xf>
    <xf numFmtId="0" fontId="0" fillId="0" borderId="41" xfId="0" applyNumberFormat="1" applyFill="1" applyBorder="1" applyAlignment="1">
      <alignment horizontal="center"/>
    </xf>
    <xf numFmtId="0" fontId="0" fillId="0" borderId="40" xfId="0" applyNumberFormat="1" applyFill="1" applyBorder="1" applyAlignment="1">
      <alignment horizontal="center"/>
    </xf>
    <xf numFmtId="0" fontId="0" fillId="0" borderId="42" xfId="0" applyNumberFormat="1" applyFill="1" applyBorder="1" applyAlignment="1">
      <alignment horizontal="center"/>
    </xf>
    <xf numFmtId="7" fontId="0" fillId="0" borderId="42" xfId="0" applyNumberFormat="1" applyFill="1" applyBorder="1" applyAlignment="1">
      <alignment horizontal="right"/>
    </xf>
    <xf numFmtId="7" fontId="4" fillId="0" borderId="20" xfId="0" applyNumberFormat="1" applyFont="1" applyFill="1" applyBorder="1" applyAlignment="1">
      <alignment horizontal="right" vertical="top"/>
    </xf>
    <xf numFmtId="0" fontId="0" fillId="0" borderId="43" xfId="0" applyNumberFormat="1" applyFill="1" applyBorder="1" applyAlignment="1">
      <alignment vertical="top"/>
    </xf>
    <xf numFmtId="0" fontId="0" fillId="0" borderId="44" xfId="0" applyNumberFormat="1" applyFill="1" applyBorder="1"/>
    <xf numFmtId="0" fontId="0" fillId="0" borderId="43" xfId="0" applyNumberFormat="1" applyFill="1" applyBorder="1" applyAlignment="1">
      <alignment horizontal="center"/>
    </xf>
    <xf numFmtId="0" fontId="0" fillId="0" borderId="45" xfId="0" applyNumberFormat="1" applyFill="1" applyBorder="1"/>
    <xf numFmtId="0" fontId="0" fillId="0" borderId="45" xfId="0" applyNumberFormat="1" applyFill="1" applyBorder="1" applyAlignment="1">
      <alignment horizontal="center"/>
    </xf>
    <xf numFmtId="7" fontId="0" fillId="0" borderId="45" xfId="0" applyNumberFormat="1" applyFill="1" applyBorder="1" applyAlignment="1">
      <alignment horizontal="right"/>
    </xf>
    <xf numFmtId="0" fontId="0" fillId="0" borderId="45" xfId="0" applyNumberFormat="1" applyFill="1" applyBorder="1" applyAlignment="1">
      <alignment horizontal="right"/>
    </xf>
    <xf numFmtId="7" fontId="4" fillId="0" borderId="18" xfId="0" applyNumberFormat="1" applyFont="1" applyFill="1" applyBorder="1" applyAlignment="1">
      <alignment horizontal="center" vertical="top"/>
    </xf>
    <xf numFmtId="0" fontId="2" fillId="0" borderId="1" xfId="0" applyNumberFormat="1" applyFont="1" applyFill="1" applyBorder="1" applyAlignment="1">
      <alignment horizontal="center" vertical="center"/>
    </xf>
    <xf numFmtId="7" fontId="4" fillId="0" borderId="24" xfId="0" applyNumberFormat="1" applyFont="1" applyFill="1" applyBorder="1" applyAlignment="1" applyProtection="1">
      <alignment horizontal="right" vertical="top"/>
    </xf>
    <xf numFmtId="7" fontId="4" fillId="0" borderId="24" xfId="0" applyNumberFormat="1" applyFont="1" applyFill="1" applyBorder="1" applyAlignment="1">
      <alignment horizontal="right" vertical="top"/>
    </xf>
    <xf numFmtId="0" fontId="4" fillId="0" borderId="0" xfId="0" applyNumberFormat="1" applyFont="1" applyFill="1" applyAlignment="1">
      <alignment vertical="center"/>
    </xf>
    <xf numFmtId="0" fontId="2" fillId="0" borderId="1" xfId="0" applyNumberFormat="1" applyFont="1" applyFill="1" applyBorder="1" applyAlignment="1">
      <alignment vertical="top"/>
    </xf>
    <xf numFmtId="164" fontId="2" fillId="0" borderId="17" xfId="0" applyNumberFormat="1" applyFont="1" applyFill="1" applyBorder="1" applyAlignment="1" applyProtection="1">
      <alignment horizontal="left" vertical="top"/>
    </xf>
    <xf numFmtId="0" fontId="4" fillId="0" borderId="17" xfId="0" applyNumberFormat="1" applyFont="1" applyFill="1" applyBorder="1" applyAlignment="1">
      <alignment horizontal="center" vertical="top"/>
    </xf>
    <xf numFmtId="4" fontId="4" fillId="0" borderId="1" xfId="0" applyNumberFormat="1" applyFont="1" applyFill="1" applyBorder="1" applyAlignment="1" applyProtection="1">
      <alignment horizontal="center" vertical="top" wrapText="1"/>
    </xf>
    <xf numFmtId="166" fontId="56" fillId="0" borderId="1" xfId="0" applyNumberFormat="1" applyFont="1" applyFill="1" applyBorder="1" applyAlignment="1" applyProtection="1">
      <alignment vertical="top"/>
      <protection locked="0"/>
    </xf>
    <xf numFmtId="0" fontId="5" fillId="0" borderId="0" xfId="0" applyFont="1" applyFill="1"/>
    <xf numFmtId="167" fontId="4" fillId="0" borderId="1" xfId="0" applyNumberFormat="1" applyFont="1" applyFill="1" applyBorder="1" applyAlignment="1" applyProtection="1">
      <alignment horizontal="center" vertical="top"/>
    </xf>
    <xf numFmtId="0" fontId="5" fillId="0" borderId="0" xfId="0" applyFont="1" applyFill="1" applyAlignment="1"/>
    <xf numFmtId="167" fontId="4" fillId="0" borderId="17" xfId="0" applyNumberFormat="1" applyFont="1" applyFill="1" applyBorder="1" applyAlignment="1" applyProtection="1">
      <alignment horizontal="center" vertical="top"/>
    </xf>
    <xf numFmtId="4" fontId="4" fillId="0" borderId="1" xfId="0" applyNumberFormat="1" applyFont="1" applyFill="1" applyBorder="1" applyAlignment="1" applyProtection="1">
      <alignment horizontal="center" vertical="top"/>
    </xf>
    <xf numFmtId="4" fontId="4" fillId="0" borderId="17" xfId="108" applyNumberFormat="1" applyFont="1" applyFill="1" applyBorder="1" applyAlignment="1" applyProtection="1">
      <alignment horizontal="center" vertical="top"/>
    </xf>
    <xf numFmtId="164" fontId="4" fillId="0" borderId="17" xfId="108" applyNumberFormat="1" applyFont="1" applyFill="1" applyBorder="1" applyAlignment="1" applyProtection="1">
      <alignment horizontal="center" vertical="top" wrapText="1"/>
    </xf>
    <xf numFmtId="177" fontId="4" fillId="0" borderId="17" xfId="108" applyNumberFormat="1" applyFont="1" applyFill="1" applyBorder="1" applyAlignment="1" applyProtection="1">
      <alignment horizontal="center" vertical="top"/>
    </xf>
    <xf numFmtId="1" fontId="4" fillId="0" borderId="17" xfId="108" applyNumberFormat="1" applyFont="1" applyFill="1" applyBorder="1" applyAlignment="1" applyProtection="1">
      <alignment horizontal="right" vertical="top" wrapText="1"/>
    </xf>
    <xf numFmtId="4" fontId="4" fillId="0" borderId="1" xfId="108" applyNumberFormat="1" applyFont="1" applyFill="1" applyBorder="1" applyAlignment="1" applyProtection="1">
      <alignment horizontal="center" vertical="top"/>
    </xf>
    <xf numFmtId="166" fontId="55" fillId="0" borderId="1" xfId="0" applyNumberFormat="1" applyFont="1" applyFill="1" applyBorder="1" applyAlignment="1" applyProtection="1">
      <alignment vertical="top"/>
      <protection locked="0"/>
    </xf>
    <xf numFmtId="0" fontId="4" fillId="0" borderId="1" xfId="0" applyNumberFormat="1" applyFont="1" applyFill="1" applyBorder="1" applyAlignment="1">
      <alignment horizontal="left" vertical="top"/>
    </xf>
    <xf numFmtId="0" fontId="55" fillId="0" borderId="1" xfId="0" applyNumberFormat="1" applyFont="1" applyFill="1" applyBorder="1" applyAlignment="1" applyProtection="1">
      <alignment vertical="center"/>
    </xf>
    <xf numFmtId="4" fontId="57" fillId="0" borderId="1" xfId="0" applyNumberFormat="1" applyFont="1" applyFill="1" applyBorder="1" applyAlignment="1" applyProtection="1">
      <alignment horizontal="center" vertical="top" wrapText="1"/>
    </xf>
    <xf numFmtId="0" fontId="4" fillId="0" borderId="1" xfId="0" applyNumberFormat="1" applyFont="1" applyFill="1" applyBorder="1" applyAlignment="1">
      <alignment horizontal="right" vertical="top"/>
    </xf>
    <xf numFmtId="0" fontId="5" fillId="0" borderId="0" xfId="0" applyFont="1" applyFill="1" applyAlignment="1">
      <alignment vertical="top"/>
    </xf>
    <xf numFmtId="165" fontId="55" fillId="0" borderId="1" xfId="0" applyNumberFormat="1" applyFont="1" applyFill="1" applyBorder="1" applyAlignment="1" applyProtection="1">
      <alignment horizontal="center" vertical="top" wrapText="1"/>
    </xf>
    <xf numFmtId="164" fontId="55" fillId="0" borderId="1" xfId="0" applyNumberFormat="1" applyFont="1" applyFill="1" applyBorder="1" applyAlignment="1" applyProtection="1">
      <alignment vertical="top" wrapText="1"/>
    </xf>
    <xf numFmtId="0" fontId="4" fillId="0" borderId="0" xfId="0" applyNumberFormat="1" applyFont="1" applyFill="1" applyAlignment="1">
      <alignment wrapText="1"/>
    </xf>
    <xf numFmtId="0" fontId="5" fillId="0" borderId="0" xfId="107" applyFont="1" applyFill="1" applyAlignment="1">
      <alignment vertical="top"/>
    </xf>
    <xf numFmtId="4" fontId="4" fillId="0" borderId="17" xfId="107" applyNumberFormat="1" applyFont="1" applyFill="1" applyBorder="1" applyAlignment="1" applyProtection="1">
      <alignment horizontal="center" vertical="top" wrapText="1"/>
    </xf>
    <xf numFmtId="0" fontId="5" fillId="0" borderId="0" xfId="107" applyFont="1" applyFill="1" applyAlignment="1"/>
    <xf numFmtId="177" fontId="4" fillId="0" borderId="17" xfId="0" applyNumberFormat="1" applyFont="1" applyFill="1" applyBorder="1" applyAlignment="1">
      <alignment horizontal="right" vertical="top" wrapText="1"/>
    </xf>
    <xf numFmtId="7" fontId="4" fillId="0" borderId="21" xfId="0" applyNumberFormat="1" applyFont="1" applyFill="1" applyBorder="1" applyAlignment="1">
      <alignment horizontal="center" vertical="top"/>
    </xf>
    <xf numFmtId="0" fontId="2" fillId="0" borderId="22" xfId="0" applyNumberFormat="1" applyFont="1" applyFill="1" applyBorder="1" applyAlignment="1">
      <alignment horizontal="center" vertical="top"/>
    </xf>
    <xf numFmtId="7" fontId="4" fillId="0" borderId="25" xfId="0" applyNumberFormat="1" applyFont="1" applyFill="1" applyBorder="1" applyAlignment="1" applyProtection="1">
      <alignment horizontal="right" vertical="top"/>
    </xf>
    <xf numFmtId="7" fontId="4" fillId="0" borderId="25" xfId="0" applyNumberFormat="1" applyFont="1" applyFill="1" applyBorder="1" applyAlignment="1">
      <alignment horizontal="right" vertical="top"/>
    </xf>
    <xf numFmtId="0" fontId="2" fillId="0" borderId="1" xfId="0" applyNumberFormat="1" applyFont="1" applyFill="1" applyBorder="1" applyAlignment="1">
      <alignment horizontal="center" vertical="top"/>
    </xf>
    <xf numFmtId="164" fontId="4" fillId="0" borderId="17" xfId="0" applyNumberFormat="1" applyFont="1" applyFill="1" applyBorder="1" applyAlignment="1" applyProtection="1">
      <alignment horizontal="left" vertical="top"/>
    </xf>
    <xf numFmtId="4" fontId="4" fillId="0" borderId="1" xfId="107" applyNumberFormat="1" applyFont="1" applyFill="1" applyBorder="1" applyAlignment="1" applyProtection="1">
      <alignment horizontal="center" vertical="top"/>
    </xf>
    <xf numFmtId="1" fontId="4" fillId="0" borderId="17" xfId="0" applyNumberFormat="1" applyFont="1" applyFill="1" applyBorder="1" applyAlignment="1">
      <alignment horizontal="center" vertical="top" wrapText="1"/>
    </xf>
    <xf numFmtId="4" fontId="57" fillId="0" borderId="1" xfId="0" applyNumberFormat="1" applyFont="1" applyFill="1" applyBorder="1" applyAlignment="1" applyProtection="1">
      <alignment horizontal="center" vertical="top"/>
    </xf>
    <xf numFmtId="1" fontId="56" fillId="0" borderId="1" xfId="0" applyNumberFormat="1" applyFont="1" applyFill="1" applyBorder="1" applyAlignment="1" applyProtection="1">
      <alignment horizontal="right" vertical="top"/>
    </xf>
    <xf numFmtId="166" fontId="56" fillId="0" borderId="1" xfId="0" applyNumberFormat="1" applyFont="1" applyFill="1" applyBorder="1" applyAlignment="1" applyProtection="1">
      <alignment vertical="top"/>
    </xf>
    <xf numFmtId="177" fontId="4" fillId="0" borderId="17" xfId="0" applyNumberFormat="1" applyFont="1" applyFill="1" applyBorder="1" applyAlignment="1">
      <alignment horizontal="right" vertical="top"/>
    </xf>
    <xf numFmtId="177" fontId="4" fillId="0" borderId="17" xfId="0" applyNumberFormat="1" applyFont="1" applyFill="1" applyBorder="1" applyAlignment="1" applyProtection="1">
      <alignment horizontal="center" vertical="top"/>
    </xf>
    <xf numFmtId="1" fontId="4" fillId="0" borderId="17" xfId="107" applyNumberFormat="1" applyFont="1" applyFill="1" applyBorder="1" applyAlignment="1" applyProtection="1">
      <alignment horizontal="right" vertical="top"/>
    </xf>
    <xf numFmtId="0" fontId="4" fillId="0" borderId="18" xfId="0" applyNumberFormat="1" applyFont="1" applyFill="1" applyBorder="1" applyAlignment="1">
      <alignment horizontal="center" vertical="top"/>
    </xf>
    <xf numFmtId="0" fontId="4" fillId="0" borderId="23" xfId="0" applyNumberFormat="1" applyFont="1" applyFill="1" applyBorder="1" applyAlignment="1">
      <alignment vertical="top"/>
    </xf>
    <xf numFmtId="0" fontId="4" fillId="0" borderId="17" xfId="0" applyNumberFormat="1" applyFont="1" applyFill="1" applyBorder="1" applyAlignment="1" applyProtection="1">
      <alignment horizontal="right" vertical="top"/>
    </xf>
    <xf numFmtId="0" fontId="4" fillId="0" borderId="16" xfId="0" applyNumberFormat="1" applyFont="1" applyFill="1" applyBorder="1" applyAlignment="1">
      <alignment horizontal="right" vertical="top"/>
    </xf>
    <xf numFmtId="0" fontId="4" fillId="0" borderId="0" xfId="0" applyNumberFormat="1" applyFont="1" applyFill="1" applyAlignment="1"/>
    <xf numFmtId="0" fontId="4" fillId="0" borderId="17" xfId="0" applyNumberFormat="1" applyFont="1" applyFill="1" applyBorder="1" applyAlignment="1">
      <alignment horizontal="right" vertical="top"/>
    </xf>
    <xf numFmtId="0" fontId="4" fillId="0" borderId="17" xfId="0" applyNumberFormat="1" applyFont="1" applyFill="1" applyBorder="1" applyAlignment="1">
      <alignment vertical="top"/>
    </xf>
    <xf numFmtId="0" fontId="5" fillId="0" borderId="49" xfId="0" applyFont="1" applyFill="1" applyBorder="1" applyAlignment="1">
      <alignment vertical="top" wrapText="1"/>
    </xf>
    <xf numFmtId="0" fontId="5" fillId="0" borderId="49" xfId="0" applyFont="1" applyFill="1" applyBorder="1" applyAlignment="1">
      <alignment vertical="top" wrapText="1" shrinkToFit="1"/>
    </xf>
    <xf numFmtId="0" fontId="47" fillId="0" borderId="0" xfId="107" applyFont="1" applyFill="1" applyBorder="1" applyAlignment="1">
      <alignment vertical="top" wrapText="1" shrinkToFit="1"/>
    </xf>
    <xf numFmtId="0" fontId="47" fillId="0" borderId="49" xfId="107" applyFont="1" applyFill="1" applyBorder="1" applyAlignment="1">
      <alignment vertical="top" wrapText="1" shrinkToFit="1"/>
    </xf>
    <xf numFmtId="0" fontId="47" fillId="0" borderId="49" xfId="107" applyFont="1" applyFill="1" applyBorder="1" applyAlignment="1">
      <alignment vertical="top" wrapText="1"/>
    </xf>
    <xf numFmtId="0" fontId="5" fillId="0" borderId="49" xfId="0" applyFont="1" applyFill="1" applyBorder="1" applyAlignment="1"/>
    <xf numFmtId="0" fontId="47" fillId="0" borderId="49" xfId="107" applyFont="1" applyFill="1" applyBorder="1" applyAlignment="1"/>
    <xf numFmtId="0" fontId="47" fillId="0" borderId="0" xfId="107" applyFont="1" applyFill="1" applyBorder="1" applyAlignment="1"/>
    <xf numFmtId="0" fontId="4" fillId="0" borderId="0" xfId="0" applyNumberFormat="1" applyFont="1" applyFill="1" applyBorder="1"/>
    <xf numFmtId="0" fontId="4" fillId="0" borderId="0" xfId="0" applyNumberFormat="1" applyFont="1" applyFill="1" applyBorder="1" applyAlignment="1">
      <alignment vertical="center"/>
    </xf>
    <xf numFmtId="0" fontId="5" fillId="0" borderId="0" xfId="0" applyFont="1" applyFill="1" applyBorder="1"/>
    <xf numFmtId="0" fontId="5" fillId="0" borderId="0" xfId="0" applyFont="1" applyFill="1" applyBorder="1" applyAlignment="1"/>
    <xf numFmtId="0" fontId="5" fillId="0" borderId="0" xfId="108" applyFont="1" applyFill="1" applyBorder="1" applyAlignment="1"/>
    <xf numFmtId="0" fontId="5" fillId="0" borderId="0" xfId="107" applyFont="1" applyFill="1" applyBorder="1"/>
    <xf numFmtId="0" fontId="5" fillId="0" borderId="0" xfId="107" applyFont="1" applyFill="1" applyBorder="1" applyAlignment="1" applyProtection="1">
      <alignment horizontal="center" vertical="center"/>
    </xf>
    <xf numFmtId="0" fontId="5" fillId="0" borderId="0" xfId="0" applyFont="1" applyFill="1" applyBorder="1" applyAlignment="1">
      <alignment vertical="top"/>
    </xf>
    <xf numFmtId="0" fontId="5" fillId="0" borderId="0" xfId="107" applyFont="1" applyFill="1" applyBorder="1" applyAlignment="1">
      <alignment vertical="top"/>
    </xf>
    <xf numFmtId="0" fontId="5" fillId="0" borderId="0" xfId="107" applyFont="1" applyFill="1" applyBorder="1" applyAlignment="1"/>
    <xf numFmtId="0" fontId="4" fillId="0" borderId="0" xfId="0" applyNumberFormat="1" applyFont="1" applyFill="1" applyBorder="1" applyAlignment="1"/>
    <xf numFmtId="1" fontId="53" fillId="0" borderId="29" xfId="0" applyNumberFormat="1" applyFont="1" applyFill="1" applyBorder="1" applyAlignment="1">
      <alignment horizontal="left" vertical="center" wrapText="1"/>
    </xf>
    <xf numFmtId="0" fontId="4" fillId="0" borderId="30" xfId="0" applyNumberFormat="1" applyFont="1" applyFill="1" applyBorder="1" applyAlignment="1">
      <alignment vertical="center" wrapText="1"/>
    </xf>
    <xf numFmtId="0" fontId="4" fillId="0" borderId="31" xfId="0" applyNumberFormat="1" applyFont="1" applyFill="1" applyBorder="1" applyAlignment="1">
      <alignment vertical="center" wrapText="1"/>
    </xf>
    <xf numFmtId="1" fontId="53" fillId="0" borderId="15" xfId="0" applyNumberFormat="1" applyFont="1" applyFill="1" applyBorder="1" applyAlignment="1">
      <alignment horizontal="left" vertical="center" wrapText="1"/>
    </xf>
    <xf numFmtId="0" fontId="4" fillId="0" borderId="0" xfId="0" applyNumberFormat="1" applyFont="1" applyFill="1" applyBorder="1" applyAlignment="1">
      <alignment vertical="center" wrapText="1"/>
    </xf>
    <xf numFmtId="0" fontId="4" fillId="0" borderId="26" xfId="0" applyNumberFormat="1" applyFont="1" applyFill="1" applyBorder="1" applyAlignment="1">
      <alignment vertical="center" wrapText="1"/>
    </xf>
    <xf numFmtId="1" fontId="53" fillId="0" borderId="32" xfId="0" applyNumberFormat="1" applyFont="1" applyFill="1" applyBorder="1" applyAlignment="1">
      <alignment horizontal="left" vertical="center" wrapText="1"/>
    </xf>
    <xf numFmtId="0" fontId="4" fillId="0" borderId="33" xfId="0" applyNumberFormat="1" applyFont="1" applyFill="1" applyBorder="1" applyAlignment="1">
      <alignment vertical="center" wrapText="1"/>
    </xf>
    <xf numFmtId="0" fontId="4" fillId="0" borderId="34" xfId="0" applyNumberFormat="1" applyFont="1" applyFill="1" applyBorder="1" applyAlignment="1">
      <alignment vertical="center" wrapText="1"/>
    </xf>
    <xf numFmtId="1" fontId="54" fillId="0" borderId="37" xfId="0" applyNumberFormat="1" applyFont="1" applyFill="1" applyBorder="1" applyAlignment="1">
      <alignment horizontal="left" vertical="center" wrapText="1"/>
    </xf>
    <xf numFmtId="0" fontId="4" fillId="0" borderId="38" xfId="0" applyNumberFormat="1" applyFont="1" applyFill="1" applyBorder="1" applyAlignment="1">
      <alignment vertical="center" wrapText="1"/>
    </xf>
    <xf numFmtId="0" fontId="4" fillId="0" borderId="39" xfId="0" applyNumberFormat="1" applyFont="1" applyFill="1" applyBorder="1" applyAlignment="1">
      <alignment vertical="center" wrapText="1"/>
    </xf>
    <xf numFmtId="0" fontId="4" fillId="0" borderId="35" xfId="0" applyNumberFormat="1" applyFont="1" applyFill="1" applyBorder="1" applyAlignment="1"/>
    <xf numFmtId="0" fontId="4" fillId="0" borderId="36" xfId="0" applyNumberFormat="1" applyFont="1" applyFill="1" applyBorder="1" applyAlignment="1"/>
    <xf numFmtId="7" fontId="4" fillId="0" borderId="27" xfId="0" applyNumberFormat="1" applyFont="1" applyFill="1" applyBorder="1" applyAlignment="1">
      <alignment horizontal="right"/>
    </xf>
    <xf numFmtId="0" fontId="4" fillId="0" borderId="28" xfId="0" applyNumberFormat="1" applyFont="1" applyFill="1" applyBorder="1" applyAlignment="1">
      <alignment horizontal="right"/>
    </xf>
    <xf numFmtId="0" fontId="2" fillId="0" borderId="46" xfId="0" applyNumberFormat="1" applyFont="1" applyFill="1" applyBorder="1" applyAlignment="1">
      <alignment horizontal="left" vertical="center"/>
    </xf>
    <xf numFmtId="0" fontId="2" fillId="0" borderId="47" xfId="0" applyNumberFormat="1" applyFont="1" applyFill="1" applyBorder="1" applyAlignment="1">
      <alignment horizontal="left" vertical="center"/>
    </xf>
    <xf numFmtId="0" fontId="2" fillId="0" borderId="48" xfId="0" applyNumberFormat="1" applyFont="1" applyFill="1" applyBorder="1" applyAlignment="1">
      <alignment horizontal="left" vertical="center"/>
    </xf>
    <xf numFmtId="1" fontId="54" fillId="0" borderId="32" xfId="0" applyNumberFormat="1" applyFont="1" applyFill="1" applyBorder="1" applyAlignment="1">
      <alignment horizontal="left" vertical="center" wrapText="1"/>
    </xf>
  </cellXfs>
  <cellStyles count="146">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BigLine" xfId="26"/>
    <cellStyle name="BigLine 2" xfId="27"/>
    <cellStyle name="BigLine 2 2" xfId="28"/>
    <cellStyle name="Blank" xfId="29"/>
    <cellStyle name="Blank 2" xfId="30"/>
    <cellStyle name="Blank 2 2" xfId="31"/>
    <cellStyle name="Blank 3" xfId="32"/>
    <cellStyle name="Blank 3 2" xfId="33"/>
    <cellStyle name="BLine" xfId="34"/>
    <cellStyle name="BLine 2" xfId="35"/>
    <cellStyle name="BLine 2 2" xfId="36"/>
    <cellStyle name="C2" xfId="37"/>
    <cellStyle name="C2 2" xfId="38"/>
    <cellStyle name="C2 2 2" xfId="39"/>
    <cellStyle name="C2 3" xfId="40"/>
    <cellStyle name="C2 3 2" xfId="41"/>
    <cellStyle name="C2Sctn" xfId="42"/>
    <cellStyle name="C2Sctn 2" xfId="43"/>
    <cellStyle name="C2Sctn 2 2" xfId="44"/>
    <cellStyle name="C3" xfId="45"/>
    <cellStyle name="C3 2" xfId="46"/>
    <cellStyle name="C3 2 2" xfId="47"/>
    <cellStyle name="C3 3" xfId="48"/>
    <cellStyle name="C3 3 2" xfId="49"/>
    <cellStyle name="C3Rem" xfId="50"/>
    <cellStyle name="C3Rem 2" xfId="51"/>
    <cellStyle name="C3Rem 2 2" xfId="52"/>
    <cellStyle name="C3Rem 3" xfId="53"/>
    <cellStyle name="C3Rem 3 2" xfId="54"/>
    <cellStyle name="C3Sctn" xfId="55"/>
    <cellStyle name="C3Sctn 2" xfId="56"/>
    <cellStyle name="C3Sctn 2 2" xfId="57"/>
    <cellStyle name="C4" xfId="58"/>
    <cellStyle name="C4 2" xfId="59"/>
    <cellStyle name="C4 2 2" xfId="60"/>
    <cellStyle name="C4 3" xfId="61"/>
    <cellStyle name="C4 3 2" xfId="62"/>
    <cellStyle name="C5" xfId="63"/>
    <cellStyle name="C5 2" xfId="64"/>
    <cellStyle name="C5 2 2" xfId="65"/>
    <cellStyle name="C5 3" xfId="66"/>
    <cellStyle name="C5 3 2" xfId="67"/>
    <cellStyle name="C6" xfId="68"/>
    <cellStyle name="C6 2" xfId="69"/>
    <cellStyle name="C6 2 2" xfId="70"/>
    <cellStyle name="C6 3" xfId="71"/>
    <cellStyle name="C6 3 2" xfId="72"/>
    <cellStyle name="C7" xfId="73"/>
    <cellStyle name="C7 2" xfId="74"/>
    <cellStyle name="C7 2 2" xfId="75"/>
    <cellStyle name="C7 3" xfId="76"/>
    <cellStyle name="C7 3 2" xfId="77"/>
    <cellStyle name="C7Create" xfId="78"/>
    <cellStyle name="C7Create 2" xfId="79"/>
    <cellStyle name="C7Create 2 2" xfId="80"/>
    <cellStyle name="C7Create 3" xfId="81"/>
    <cellStyle name="C7Create 3 2" xfId="82"/>
    <cellStyle name="C8" xfId="83"/>
    <cellStyle name="C8 2" xfId="84"/>
    <cellStyle name="C8 2 2" xfId="85"/>
    <cellStyle name="C8 3" xfId="86"/>
    <cellStyle name="C8 3 2" xfId="87"/>
    <cellStyle name="C8Sctn" xfId="88"/>
    <cellStyle name="C8Sctn 2" xfId="89"/>
    <cellStyle name="C8Sctn 2 2" xfId="90"/>
    <cellStyle name="Calculation 2" xfId="91"/>
    <cellStyle name="Check Cell 2" xfId="92"/>
    <cellStyle name="Continued" xfId="93"/>
    <cellStyle name="Continued 2" xfId="94"/>
    <cellStyle name="Continued 2 2" xfId="95"/>
    <cellStyle name="Continued 3" xfId="96"/>
    <cellStyle name="Continued 3 2" xfId="97"/>
    <cellStyle name="Explanatory Text 2" xfId="98"/>
    <cellStyle name="Good 2" xfId="99"/>
    <cellStyle name="Heading 1 2" xfId="100"/>
    <cellStyle name="Heading 2 2" xfId="101"/>
    <cellStyle name="Heading 3 2" xfId="102"/>
    <cellStyle name="Heading 4 2" xfId="103"/>
    <cellStyle name="Input 2" xfId="104"/>
    <cellStyle name="Linked Cell 2" xfId="105"/>
    <cellStyle name="Neutral 2" xfId="106"/>
    <cellStyle name="Normal" xfId="0" builtinId="0"/>
    <cellStyle name="Normal 2" xfId="107"/>
    <cellStyle name="Normal 3" xfId="108"/>
    <cellStyle name="Normal 4" xfId="109"/>
    <cellStyle name="Normal 5" xfId="110"/>
    <cellStyle name="Note 2" xfId="111"/>
    <cellStyle name="Null" xfId="112"/>
    <cellStyle name="Null 2" xfId="113"/>
    <cellStyle name="Null 2 2" xfId="114"/>
    <cellStyle name="Output 2" xfId="115"/>
    <cellStyle name="Regular" xfId="116"/>
    <cellStyle name="Regular 2" xfId="117"/>
    <cellStyle name="Regular 2 2" xfId="118"/>
    <cellStyle name="Title 2" xfId="119"/>
    <cellStyle name="TitleA" xfId="120"/>
    <cellStyle name="TitleA 2" xfId="121"/>
    <cellStyle name="TitleA 2 2" xfId="122"/>
    <cellStyle name="TitleC" xfId="123"/>
    <cellStyle name="TitleC 2" xfId="124"/>
    <cellStyle name="TitleC 2 2" xfId="125"/>
    <cellStyle name="TitleE8" xfId="126"/>
    <cellStyle name="TitleE8 2" xfId="127"/>
    <cellStyle name="TitleE8 2 2" xfId="128"/>
    <cellStyle name="TitleE8x" xfId="129"/>
    <cellStyle name="TitleE8x 2" xfId="130"/>
    <cellStyle name="TitleE8x 2 2" xfId="131"/>
    <cellStyle name="TitleF" xfId="132"/>
    <cellStyle name="TitleF 2" xfId="133"/>
    <cellStyle name="TitleF 2 2" xfId="134"/>
    <cellStyle name="TitleT" xfId="135"/>
    <cellStyle name="TitleT 2" xfId="136"/>
    <cellStyle name="TitleT 2 2" xfId="137"/>
    <cellStyle name="TitleYC89" xfId="138"/>
    <cellStyle name="TitleYC89 2" xfId="139"/>
    <cellStyle name="TitleYC89 2 2" xfId="140"/>
    <cellStyle name="TitleZ" xfId="141"/>
    <cellStyle name="TitleZ 2" xfId="142"/>
    <cellStyle name="TitleZ 2 2" xfId="143"/>
    <cellStyle name="Total 2" xfId="144"/>
    <cellStyle name="Warning Text 2" xfId="145"/>
  </cellStyles>
  <dxfs count="244">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57"/>
  <sheetViews>
    <sheetView showZeros="0" tabSelected="1" showOutlineSymbols="0" view="pageBreakPreview" topLeftCell="B1" zoomScale="70" zoomScaleNormal="75" zoomScaleSheetLayoutView="70" workbookViewId="0">
      <selection activeCell="J23" sqref="J23"/>
    </sheetView>
  </sheetViews>
  <sheetFormatPr defaultColWidth="10.54296875" defaultRowHeight="15" x14ac:dyDescent="0.25"/>
  <cols>
    <col min="1" max="1" width="7.90625" style="152" hidden="1" customWidth="1"/>
    <col min="2" max="2" width="8.81640625" style="57" customWidth="1"/>
    <col min="3" max="3" width="36.81640625" style="153" customWidth="1"/>
    <col min="4" max="4" width="12.81640625" style="107" customWidth="1"/>
    <col min="5" max="5" width="6.81640625" style="107" customWidth="1"/>
    <col min="6" max="6" width="11.81640625" style="22" customWidth="1"/>
    <col min="7" max="7" width="11.81640625" style="152" customWidth="1"/>
    <col min="8" max="8" width="16.81640625" style="152" customWidth="1"/>
    <col min="9" max="9" width="12.90625" style="77" customWidth="1"/>
    <col min="10" max="15" width="10.54296875" style="162"/>
    <col min="16" max="16384" width="10.54296875" style="77"/>
  </cols>
  <sheetData>
    <row r="1" spans="1:15" ht="15.6" x14ac:dyDescent="0.25">
      <c r="A1" s="73"/>
      <c r="B1" s="74" t="s">
        <v>487</v>
      </c>
      <c r="C1" s="75"/>
      <c r="D1" s="75"/>
      <c r="E1" s="75"/>
      <c r="F1" s="75"/>
      <c r="G1" s="76"/>
      <c r="H1" s="75"/>
    </row>
    <row r="2" spans="1:15" x14ac:dyDescent="0.25">
      <c r="A2" s="78"/>
      <c r="B2" s="79" t="s">
        <v>143</v>
      </c>
      <c r="C2" s="80"/>
      <c r="D2" s="80"/>
      <c r="E2" s="80"/>
      <c r="F2" s="80"/>
      <c r="G2" s="81"/>
      <c r="H2" s="80"/>
    </row>
    <row r="3" spans="1:15" x14ac:dyDescent="0.25">
      <c r="A3" s="12"/>
      <c r="B3" s="82" t="s">
        <v>0</v>
      </c>
      <c r="C3" s="83"/>
      <c r="D3" s="83"/>
      <c r="E3" s="83"/>
      <c r="F3" s="83"/>
      <c r="G3" s="84"/>
      <c r="H3" s="85"/>
    </row>
    <row r="4" spans="1:15" x14ac:dyDescent="0.25">
      <c r="A4" s="86" t="s">
        <v>21</v>
      </c>
      <c r="B4" s="87" t="s">
        <v>2</v>
      </c>
      <c r="C4" s="88" t="s">
        <v>3</v>
      </c>
      <c r="D4" s="89" t="s">
        <v>4</v>
      </c>
      <c r="E4" s="90" t="s">
        <v>5</v>
      </c>
      <c r="F4" s="90" t="s">
        <v>6</v>
      </c>
      <c r="G4" s="91" t="s">
        <v>7</v>
      </c>
      <c r="H4" s="90" t="s">
        <v>8</v>
      </c>
    </row>
    <row r="5" spans="1:15" ht="15.6" thickBot="1" x14ac:dyDescent="0.3">
      <c r="A5" s="92"/>
      <c r="B5" s="93"/>
      <c r="C5" s="94"/>
      <c r="D5" s="95" t="s">
        <v>9</v>
      </c>
      <c r="E5" s="96"/>
      <c r="F5" s="97" t="s">
        <v>10</v>
      </c>
      <c r="G5" s="98"/>
      <c r="H5" s="99"/>
    </row>
    <row r="6" spans="1:15" s="104" customFormat="1" ht="30" customHeight="1" thickTop="1" x14ac:dyDescent="0.25">
      <c r="A6" s="100"/>
      <c r="B6" s="101" t="s">
        <v>11</v>
      </c>
      <c r="C6" s="173" t="s">
        <v>316</v>
      </c>
      <c r="D6" s="174"/>
      <c r="E6" s="174"/>
      <c r="F6" s="175"/>
      <c r="G6" s="102"/>
      <c r="H6" s="103" t="s">
        <v>1</v>
      </c>
      <c r="J6" s="163"/>
      <c r="K6" s="163"/>
      <c r="L6" s="163"/>
      <c r="M6" s="163"/>
      <c r="N6" s="163"/>
      <c r="O6" s="163"/>
    </row>
    <row r="7" spans="1:15" ht="36" customHeight="1" x14ac:dyDescent="0.25">
      <c r="A7" s="100"/>
      <c r="B7" s="105"/>
      <c r="C7" s="106" t="s">
        <v>16</v>
      </c>
      <c r="D7" s="31"/>
      <c r="E7" s="107" t="s">
        <v>1</v>
      </c>
      <c r="F7" s="22" t="s">
        <v>1</v>
      </c>
      <c r="G7" s="37"/>
      <c r="H7" s="12"/>
    </row>
    <row r="8" spans="1:15" s="110" customFormat="1" ht="30" customHeight="1" x14ac:dyDescent="0.25">
      <c r="A8" s="108" t="s">
        <v>73</v>
      </c>
      <c r="B8" s="15" t="s">
        <v>394</v>
      </c>
      <c r="C8" s="16" t="s">
        <v>74</v>
      </c>
      <c r="D8" s="1" t="s">
        <v>144</v>
      </c>
      <c r="E8" s="17" t="s">
        <v>23</v>
      </c>
      <c r="F8" s="34">
        <v>7690</v>
      </c>
      <c r="G8" s="109"/>
      <c r="H8" s="35">
        <f t="shared" ref="H8:H9" si="0">ROUND(G8*F8,2)</f>
        <v>0</v>
      </c>
      <c r="I8" s="154"/>
      <c r="J8" s="164"/>
      <c r="K8" s="164"/>
      <c r="L8" s="164"/>
      <c r="M8" s="164"/>
      <c r="N8" s="164"/>
      <c r="O8" s="164"/>
    </row>
    <row r="9" spans="1:15" s="112" customFormat="1" ht="30" customHeight="1" x14ac:dyDescent="0.25">
      <c r="A9" s="111" t="s">
        <v>75</v>
      </c>
      <c r="B9" s="15" t="s">
        <v>395</v>
      </c>
      <c r="C9" s="16" t="s">
        <v>76</v>
      </c>
      <c r="D9" s="1" t="s">
        <v>144</v>
      </c>
      <c r="E9" s="17" t="s">
        <v>24</v>
      </c>
      <c r="F9" s="34">
        <v>11900</v>
      </c>
      <c r="G9" s="109"/>
      <c r="H9" s="35">
        <f t="shared" si="0"/>
        <v>0</v>
      </c>
      <c r="I9" s="154"/>
      <c r="J9" s="165"/>
      <c r="K9" s="165"/>
      <c r="L9" s="165"/>
      <c r="M9" s="165"/>
      <c r="N9" s="165"/>
      <c r="O9" s="165"/>
    </row>
    <row r="10" spans="1:15" s="110" customFormat="1" ht="32.4" customHeight="1" x14ac:dyDescent="0.25">
      <c r="A10" s="111" t="s">
        <v>77</v>
      </c>
      <c r="B10" s="15" t="s">
        <v>78</v>
      </c>
      <c r="C10" s="16" t="s">
        <v>79</v>
      </c>
      <c r="D10" s="1" t="s">
        <v>144</v>
      </c>
      <c r="E10" s="17"/>
      <c r="F10" s="36"/>
      <c r="G10" s="37"/>
      <c r="H10" s="35"/>
      <c r="I10" s="154"/>
      <c r="J10" s="164"/>
      <c r="K10" s="164"/>
      <c r="L10" s="164"/>
      <c r="M10" s="164"/>
      <c r="N10" s="164"/>
      <c r="O10" s="164"/>
    </row>
    <row r="11" spans="1:15" s="110" customFormat="1" ht="42" customHeight="1" x14ac:dyDescent="0.25">
      <c r="A11" s="108" t="s">
        <v>362</v>
      </c>
      <c r="B11" s="18" t="s">
        <v>25</v>
      </c>
      <c r="C11" s="16" t="s">
        <v>355</v>
      </c>
      <c r="D11" s="1" t="s">
        <v>1</v>
      </c>
      <c r="E11" s="17" t="s">
        <v>26</v>
      </c>
      <c r="F11" s="34">
        <v>4360</v>
      </c>
      <c r="G11" s="109"/>
      <c r="H11" s="35">
        <f t="shared" ref="H11:H12" si="1">ROUND(G11*F11,2)</f>
        <v>0</v>
      </c>
      <c r="I11" s="154"/>
      <c r="J11" s="164"/>
      <c r="K11" s="164"/>
      <c r="L11" s="164"/>
      <c r="M11" s="164"/>
      <c r="N11" s="164"/>
      <c r="O11" s="164"/>
    </row>
    <row r="12" spans="1:15" s="110" customFormat="1" ht="30" customHeight="1" x14ac:dyDescent="0.25">
      <c r="A12" s="108" t="s">
        <v>363</v>
      </c>
      <c r="B12" s="18" t="s">
        <v>30</v>
      </c>
      <c r="C12" s="16" t="s">
        <v>364</v>
      </c>
      <c r="D12" s="1" t="s">
        <v>1</v>
      </c>
      <c r="E12" s="17" t="s">
        <v>26</v>
      </c>
      <c r="F12" s="34">
        <v>12720</v>
      </c>
      <c r="G12" s="109"/>
      <c r="H12" s="35">
        <f t="shared" si="1"/>
        <v>0</v>
      </c>
      <c r="I12" s="154"/>
      <c r="J12" s="164"/>
      <c r="K12" s="164"/>
      <c r="L12" s="164"/>
      <c r="M12" s="164"/>
      <c r="N12" s="164"/>
      <c r="O12" s="164"/>
    </row>
    <row r="13" spans="1:15" s="110" customFormat="1" ht="46.95" customHeight="1" x14ac:dyDescent="0.25">
      <c r="A13" s="111" t="s">
        <v>365</v>
      </c>
      <c r="B13" s="15" t="s">
        <v>80</v>
      </c>
      <c r="C13" s="16" t="s">
        <v>356</v>
      </c>
      <c r="D13" s="1" t="s">
        <v>144</v>
      </c>
      <c r="E13" s="17" t="s">
        <v>23</v>
      </c>
      <c r="F13" s="34">
        <v>930</v>
      </c>
      <c r="G13" s="109"/>
      <c r="H13" s="35">
        <f>ROUND(G13*F13,2)</f>
        <v>0</v>
      </c>
      <c r="I13" s="154"/>
      <c r="J13" s="164"/>
      <c r="K13" s="164"/>
      <c r="L13" s="164"/>
      <c r="M13" s="164"/>
      <c r="N13" s="164"/>
      <c r="O13" s="164"/>
    </row>
    <row r="14" spans="1:15" s="112" customFormat="1" ht="30" customHeight="1" x14ac:dyDescent="0.25">
      <c r="A14" s="108" t="s">
        <v>27</v>
      </c>
      <c r="B14" s="15" t="s">
        <v>396</v>
      </c>
      <c r="C14" s="16" t="s">
        <v>28</v>
      </c>
      <c r="D14" s="1" t="s">
        <v>144</v>
      </c>
      <c r="E14" s="17" t="s">
        <v>24</v>
      </c>
      <c r="F14" s="34">
        <v>550</v>
      </c>
      <c r="G14" s="109"/>
      <c r="H14" s="35">
        <f t="shared" ref="H14:H17" si="2">ROUND(G14*F14,2)</f>
        <v>0</v>
      </c>
      <c r="I14" s="154"/>
      <c r="J14" s="165"/>
      <c r="K14" s="165"/>
      <c r="L14" s="165"/>
      <c r="M14" s="165"/>
      <c r="N14" s="165"/>
      <c r="O14" s="165"/>
    </row>
    <row r="15" spans="1:15" s="110" customFormat="1" ht="30" customHeight="1" x14ac:dyDescent="0.25">
      <c r="A15" s="111" t="s">
        <v>357</v>
      </c>
      <c r="B15" s="15" t="s">
        <v>397</v>
      </c>
      <c r="C15" s="16" t="s">
        <v>359</v>
      </c>
      <c r="D15" s="1" t="s">
        <v>144</v>
      </c>
      <c r="E15" s="17"/>
      <c r="F15" s="36"/>
      <c r="G15" s="37"/>
      <c r="H15" s="35"/>
      <c r="I15" s="154"/>
      <c r="J15" s="164"/>
      <c r="K15" s="164"/>
      <c r="L15" s="164"/>
      <c r="M15" s="164"/>
      <c r="N15" s="164"/>
      <c r="O15" s="164"/>
    </row>
    <row r="16" spans="1:15" s="110" customFormat="1" ht="30" customHeight="1" x14ac:dyDescent="0.25">
      <c r="A16" s="108" t="s">
        <v>360</v>
      </c>
      <c r="B16" s="18" t="s">
        <v>25</v>
      </c>
      <c r="C16" s="16" t="s">
        <v>361</v>
      </c>
      <c r="D16" s="1" t="s">
        <v>1</v>
      </c>
      <c r="E16" s="17" t="s">
        <v>29</v>
      </c>
      <c r="F16" s="34">
        <v>18</v>
      </c>
      <c r="G16" s="109"/>
      <c r="H16" s="35">
        <f t="shared" ref="H16" si="3">ROUND(G16*F16,2)</f>
        <v>0</v>
      </c>
      <c r="I16" s="154"/>
      <c r="J16" s="164"/>
      <c r="K16" s="164"/>
      <c r="L16" s="164"/>
      <c r="M16" s="164"/>
      <c r="N16" s="164"/>
      <c r="O16" s="164"/>
    </row>
    <row r="17" spans="1:15" s="112" customFormat="1" ht="43.95" customHeight="1" x14ac:dyDescent="0.25">
      <c r="A17" s="111" t="s">
        <v>81</v>
      </c>
      <c r="B17" s="15" t="s">
        <v>85</v>
      </c>
      <c r="C17" s="16" t="s">
        <v>82</v>
      </c>
      <c r="D17" s="1" t="s">
        <v>83</v>
      </c>
      <c r="E17" s="17" t="s">
        <v>24</v>
      </c>
      <c r="F17" s="34">
        <v>11780</v>
      </c>
      <c r="G17" s="109"/>
      <c r="H17" s="35">
        <f t="shared" si="2"/>
        <v>0</v>
      </c>
      <c r="I17" s="154"/>
      <c r="J17" s="165"/>
      <c r="K17" s="165"/>
      <c r="L17" s="165"/>
      <c r="M17" s="165"/>
      <c r="N17" s="165"/>
      <c r="O17" s="165"/>
    </row>
    <row r="18" spans="1:15" s="112" customFormat="1" ht="43.95" customHeight="1" x14ac:dyDescent="0.25">
      <c r="A18" s="111" t="s">
        <v>84</v>
      </c>
      <c r="B18" s="15" t="s">
        <v>398</v>
      </c>
      <c r="C18" s="16" t="s">
        <v>86</v>
      </c>
      <c r="D18" s="1" t="s">
        <v>87</v>
      </c>
      <c r="E18" s="17" t="s">
        <v>24</v>
      </c>
      <c r="F18" s="34">
        <v>5750</v>
      </c>
      <c r="G18" s="109"/>
      <c r="H18" s="35">
        <f>ROUND(G18*F18,2)</f>
        <v>0</v>
      </c>
      <c r="I18" s="154"/>
      <c r="J18" s="165"/>
      <c r="K18" s="165"/>
      <c r="L18" s="165"/>
      <c r="M18" s="165"/>
      <c r="N18" s="165"/>
      <c r="O18" s="165"/>
    </row>
    <row r="19" spans="1:15" s="112" customFormat="1" ht="43.95" customHeight="1" x14ac:dyDescent="0.25">
      <c r="A19" s="113"/>
      <c r="B19" s="15" t="s">
        <v>399</v>
      </c>
      <c r="C19" s="25" t="s">
        <v>352</v>
      </c>
      <c r="D19" s="26" t="s">
        <v>354</v>
      </c>
      <c r="E19" s="19" t="s">
        <v>464</v>
      </c>
      <c r="F19" s="38">
        <v>75</v>
      </c>
      <c r="G19" s="109"/>
      <c r="H19" s="35">
        <f>ROUND(G19*F19,2)</f>
        <v>0</v>
      </c>
      <c r="I19" s="39"/>
      <c r="J19" s="165"/>
      <c r="K19" s="165"/>
      <c r="L19" s="165"/>
      <c r="M19" s="165"/>
      <c r="N19" s="165"/>
      <c r="O19" s="165"/>
    </row>
    <row r="20" spans="1:15" ht="36" customHeight="1" x14ac:dyDescent="0.25">
      <c r="A20" s="100"/>
      <c r="B20" s="105"/>
      <c r="C20" s="49" t="s">
        <v>458</v>
      </c>
      <c r="D20" s="31"/>
      <c r="E20" s="31"/>
      <c r="G20" s="37"/>
      <c r="H20" s="40"/>
    </row>
    <row r="21" spans="1:15" s="110" customFormat="1" ht="30" customHeight="1" x14ac:dyDescent="0.25">
      <c r="A21" s="114" t="s">
        <v>55</v>
      </c>
      <c r="B21" s="15" t="s">
        <v>400</v>
      </c>
      <c r="C21" s="16" t="s">
        <v>56</v>
      </c>
      <c r="D21" s="1" t="s">
        <v>144</v>
      </c>
      <c r="E21" s="17"/>
      <c r="F21" s="36"/>
      <c r="G21" s="37"/>
      <c r="H21" s="35"/>
      <c r="I21" s="154"/>
      <c r="J21" s="164"/>
      <c r="K21" s="164"/>
      <c r="L21" s="164"/>
      <c r="M21" s="164"/>
      <c r="N21" s="164"/>
      <c r="O21" s="164"/>
    </row>
    <row r="22" spans="1:15" s="112" customFormat="1" ht="30" customHeight="1" x14ac:dyDescent="0.25">
      <c r="A22" s="114" t="s">
        <v>57</v>
      </c>
      <c r="B22" s="18" t="s">
        <v>25</v>
      </c>
      <c r="C22" s="16" t="s">
        <v>58</v>
      </c>
      <c r="D22" s="1" t="s">
        <v>1</v>
      </c>
      <c r="E22" s="17" t="s">
        <v>24</v>
      </c>
      <c r="F22" s="34">
        <v>10970</v>
      </c>
      <c r="G22" s="109"/>
      <c r="H22" s="35">
        <f>ROUND(G22*F22,2)</f>
        <v>0</v>
      </c>
      <c r="I22" s="154"/>
      <c r="J22" s="165"/>
      <c r="K22" s="165"/>
      <c r="L22" s="165"/>
      <c r="M22" s="165"/>
      <c r="N22" s="165"/>
      <c r="O22" s="165"/>
    </row>
    <row r="23" spans="1:15" s="112" customFormat="1" ht="30" customHeight="1" x14ac:dyDescent="0.25">
      <c r="A23" s="114" t="s">
        <v>145</v>
      </c>
      <c r="B23" s="18" t="s">
        <v>30</v>
      </c>
      <c r="C23" s="16" t="s">
        <v>146</v>
      </c>
      <c r="D23" s="1" t="s">
        <v>1</v>
      </c>
      <c r="E23" s="17" t="s">
        <v>24</v>
      </c>
      <c r="F23" s="34">
        <v>220</v>
      </c>
      <c r="G23" s="109"/>
      <c r="H23" s="35">
        <f>ROUND(G23*F23,2)</f>
        <v>0</v>
      </c>
      <c r="I23" s="155"/>
      <c r="J23" s="165"/>
      <c r="K23" s="165"/>
      <c r="L23" s="165"/>
      <c r="M23" s="165"/>
      <c r="N23" s="165"/>
      <c r="O23" s="165"/>
    </row>
    <row r="24" spans="1:15" s="112" customFormat="1" ht="30" customHeight="1" x14ac:dyDescent="0.25">
      <c r="A24" s="114" t="s">
        <v>31</v>
      </c>
      <c r="B24" s="15" t="s">
        <v>401</v>
      </c>
      <c r="C24" s="16" t="s">
        <v>32</v>
      </c>
      <c r="D24" s="1" t="s">
        <v>147</v>
      </c>
      <c r="E24" s="17"/>
      <c r="F24" s="36"/>
      <c r="G24" s="37"/>
      <c r="H24" s="35"/>
      <c r="I24" s="154"/>
      <c r="J24" s="165"/>
      <c r="K24" s="165"/>
      <c r="L24" s="165"/>
      <c r="M24" s="165"/>
      <c r="N24" s="165"/>
      <c r="O24" s="165"/>
    </row>
    <row r="25" spans="1:15" s="112" customFormat="1" ht="30" customHeight="1" x14ac:dyDescent="0.25">
      <c r="A25" s="114" t="s">
        <v>148</v>
      </c>
      <c r="B25" s="18" t="s">
        <v>25</v>
      </c>
      <c r="C25" s="16" t="s">
        <v>149</v>
      </c>
      <c r="D25" s="1" t="s">
        <v>1</v>
      </c>
      <c r="E25" s="17" t="s">
        <v>29</v>
      </c>
      <c r="F25" s="34">
        <v>170</v>
      </c>
      <c r="G25" s="109"/>
      <c r="H25" s="35">
        <f>ROUND(G25*F25,2)</f>
        <v>0</v>
      </c>
      <c r="I25" s="154"/>
      <c r="J25" s="165"/>
      <c r="K25" s="165"/>
      <c r="L25" s="165"/>
      <c r="M25" s="165"/>
      <c r="N25" s="165"/>
      <c r="O25" s="165"/>
    </row>
    <row r="26" spans="1:15" s="112" customFormat="1" ht="30" customHeight="1" x14ac:dyDescent="0.25">
      <c r="A26" s="114" t="s">
        <v>35</v>
      </c>
      <c r="B26" s="15" t="s">
        <v>94</v>
      </c>
      <c r="C26" s="16" t="s">
        <v>36</v>
      </c>
      <c r="D26" s="1" t="s">
        <v>147</v>
      </c>
      <c r="E26" s="17"/>
      <c r="F26" s="36"/>
      <c r="G26" s="37"/>
      <c r="H26" s="35"/>
      <c r="I26" s="154"/>
      <c r="J26" s="165"/>
      <c r="K26" s="165"/>
      <c r="L26" s="165"/>
      <c r="M26" s="165"/>
      <c r="N26" s="165"/>
      <c r="O26" s="165"/>
    </row>
    <row r="27" spans="1:15" s="112" customFormat="1" ht="30" customHeight="1" x14ac:dyDescent="0.25">
      <c r="A27" s="114" t="s">
        <v>37</v>
      </c>
      <c r="B27" s="18" t="s">
        <v>25</v>
      </c>
      <c r="C27" s="16" t="s">
        <v>38</v>
      </c>
      <c r="D27" s="1" t="s">
        <v>1</v>
      </c>
      <c r="E27" s="17" t="s">
        <v>29</v>
      </c>
      <c r="F27" s="34">
        <v>860</v>
      </c>
      <c r="G27" s="109"/>
      <c r="H27" s="35">
        <f>ROUND(G27*F27,2)</f>
        <v>0</v>
      </c>
      <c r="I27" s="154"/>
      <c r="J27" s="165"/>
      <c r="K27" s="165"/>
      <c r="L27" s="165"/>
      <c r="M27" s="165"/>
      <c r="N27" s="165"/>
      <c r="O27" s="165"/>
    </row>
    <row r="28" spans="1:15" s="112" customFormat="1" ht="30" customHeight="1" x14ac:dyDescent="0.25">
      <c r="A28" s="114" t="s">
        <v>39</v>
      </c>
      <c r="B28" s="18" t="s">
        <v>30</v>
      </c>
      <c r="C28" s="16" t="s">
        <v>40</v>
      </c>
      <c r="D28" s="1" t="s">
        <v>1</v>
      </c>
      <c r="E28" s="17" t="s">
        <v>29</v>
      </c>
      <c r="F28" s="34">
        <v>30</v>
      </c>
      <c r="G28" s="109"/>
      <c r="H28" s="35">
        <f>ROUND(G28*F28,2)</f>
        <v>0</v>
      </c>
      <c r="I28" s="154"/>
      <c r="J28" s="165"/>
      <c r="K28" s="165"/>
      <c r="L28" s="165"/>
      <c r="M28" s="165"/>
      <c r="N28" s="165"/>
      <c r="O28" s="165"/>
    </row>
    <row r="29" spans="1:15" ht="36" customHeight="1" x14ac:dyDescent="0.25">
      <c r="A29" s="115" t="s">
        <v>129</v>
      </c>
      <c r="B29" s="41" t="s">
        <v>402</v>
      </c>
      <c r="C29" s="42" t="s">
        <v>130</v>
      </c>
      <c r="D29" s="116" t="s">
        <v>88</v>
      </c>
      <c r="E29" s="43"/>
      <c r="F29" s="117"/>
      <c r="G29" s="37"/>
      <c r="H29" s="40"/>
      <c r="I29" s="44"/>
      <c r="K29" s="166"/>
      <c r="L29" s="166"/>
      <c r="M29" s="166"/>
      <c r="N29" s="166"/>
    </row>
    <row r="30" spans="1:15" ht="36" customHeight="1" x14ac:dyDescent="0.25">
      <c r="A30" s="115" t="s">
        <v>131</v>
      </c>
      <c r="B30" s="45" t="s">
        <v>25</v>
      </c>
      <c r="C30" s="42" t="s">
        <v>89</v>
      </c>
      <c r="D30" s="116"/>
      <c r="E30" s="43" t="s">
        <v>24</v>
      </c>
      <c r="F30" s="118">
        <v>2940</v>
      </c>
      <c r="G30" s="109"/>
      <c r="H30" s="40">
        <f t="shared" ref="H30:H33" si="4">ROUND(G30*F30,2)</f>
        <v>0</v>
      </c>
      <c r="I30" s="44"/>
      <c r="K30" s="166"/>
      <c r="L30" s="166"/>
      <c r="M30" s="166"/>
      <c r="N30" s="166"/>
    </row>
    <row r="31" spans="1:15" s="110" customFormat="1" ht="30" customHeight="1" x14ac:dyDescent="0.25">
      <c r="A31" s="114" t="s">
        <v>98</v>
      </c>
      <c r="B31" s="15" t="s">
        <v>403</v>
      </c>
      <c r="C31" s="16" t="s">
        <v>99</v>
      </c>
      <c r="D31" s="1" t="s">
        <v>270</v>
      </c>
      <c r="E31" s="17"/>
      <c r="F31" s="36"/>
      <c r="G31" s="37"/>
      <c r="H31" s="35"/>
      <c r="I31" s="154"/>
      <c r="J31" s="164"/>
      <c r="K31" s="164"/>
      <c r="L31" s="164"/>
      <c r="M31" s="164"/>
      <c r="N31" s="164"/>
      <c r="O31" s="164"/>
    </row>
    <row r="32" spans="1:15" s="112" customFormat="1" ht="30" customHeight="1" x14ac:dyDescent="0.25">
      <c r="A32" s="114" t="s">
        <v>100</v>
      </c>
      <c r="B32" s="18" t="s">
        <v>25</v>
      </c>
      <c r="C32" s="16" t="s">
        <v>271</v>
      </c>
      <c r="D32" s="1" t="s">
        <v>1</v>
      </c>
      <c r="E32" s="17" t="s">
        <v>24</v>
      </c>
      <c r="F32" s="34">
        <v>220</v>
      </c>
      <c r="G32" s="109"/>
      <c r="H32" s="35">
        <f t="shared" ref="H32" si="5">ROUND(G32*F32,2)</f>
        <v>0</v>
      </c>
      <c r="I32" s="154"/>
      <c r="J32" s="165"/>
      <c r="K32" s="165"/>
      <c r="L32" s="165"/>
      <c r="M32" s="165"/>
      <c r="N32" s="165"/>
      <c r="O32" s="165"/>
    </row>
    <row r="33" spans="1:15" ht="36" customHeight="1" x14ac:dyDescent="0.25">
      <c r="A33" s="119" t="s">
        <v>101</v>
      </c>
      <c r="B33" s="41" t="s">
        <v>404</v>
      </c>
      <c r="C33" s="42" t="s">
        <v>102</v>
      </c>
      <c r="D33" s="116" t="s">
        <v>157</v>
      </c>
      <c r="E33" s="43" t="s">
        <v>29</v>
      </c>
      <c r="F33" s="118">
        <v>64</v>
      </c>
      <c r="G33" s="109"/>
      <c r="H33" s="40">
        <f t="shared" si="4"/>
        <v>0</v>
      </c>
      <c r="I33" s="44"/>
      <c r="K33" s="166"/>
      <c r="L33" s="166"/>
      <c r="M33" s="166"/>
      <c r="N33" s="166"/>
    </row>
    <row r="34" spans="1:15" ht="36" customHeight="1" x14ac:dyDescent="0.25">
      <c r="A34" s="100"/>
      <c r="B34" s="58"/>
      <c r="C34" s="49" t="s">
        <v>477</v>
      </c>
      <c r="D34" s="31"/>
      <c r="G34" s="37"/>
      <c r="H34" s="40"/>
    </row>
    <row r="35" spans="1:15" ht="36" customHeight="1" x14ac:dyDescent="0.25">
      <c r="A35" s="115" t="s">
        <v>44</v>
      </c>
      <c r="B35" s="41" t="s">
        <v>358</v>
      </c>
      <c r="C35" s="42" t="s">
        <v>45</v>
      </c>
      <c r="D35" s="116" t="s">
        <v>165</v>
      </c>
      <c r="E35" s="43"/>
      <c r="F35" s="117"/>
      <c r="G35" s="37"/>
      <c r="H35" s="40"/>
      <c r="I35" s="44"/>
      <c r="K35" s="166"/>
      <c r="L35" s="166"/>
      <c r="M35" s="166"/>
      <c r="N35" s="166"/>
    </row>
    <row r="36" spans="1:15" ht="46.2" customHeight="1" x14ac:dyDescent="0.25">
      <c r="A36" s="108" t="s">
        <v>158</v>
      </c>
      <c r="B36" s="18" t="s">
        <v>25</v>
      </c>
      <c r="C36" s="16" t="s">
        <v>478</v>
      </c>
      <c r="D36" s="1" t="s">
        <v>1</v>
      </c>
      <c r="E36" s="17" t="s">
        <v>24</v>
      </c>
      <c r="F36" s="65">
        <v>2705</v>
      </c>
      <c r="G36" s="120"/>
      <c r="H36" s="66">
        <f>ROUND(G36*F36,2)</f>
        <v>0</v>
      </c>
      <c r="I36" s="44"/>
      <c r="K36" s="166"/>
      <c r="L36" s="166"/>
      <c r="M36" s="166"/>
      <c r="N36" s="166"/>
    </row>
    <row r="37" spans="1:15" s="47" customFormat="1" ht="43.95" customHeight="1" x14ac:dyDescent="0.25">
      <c r="A37" s="46" t="s">
        <v>158</v>
      </c>
      <c r="B37" s="3" t="s">
        <v>30</v>
      </c>
      <c r="C37" s="4" t="s">
        <v>190</v>
      </c>
      <c r="D37" s="5" t="s">
        <v>1</v>
      </c>
      <c r="E37" s="6" t="s">
        <v>24</v>
      </c>
      <c r="F37" s="33">
        <v>2420</v>
      </c>
      <c r="G37" s="109"/>
      <c r="H37" s="10">
        <f>ROUND(G37*F37,2)</f>
        <v>0</v>
      </c>
      <c r="I37" s="53"/>
      <c r="J37" s="167"/>
      <c r="K37" s="2"/>
      <c r="L37" s="168"/>
      <c r="M37" s="168"/>
      <c r="N37" s="168"/>
      <c r="O37" s="167"/>
    </row>
    <row r="38" spans="1:15" s="110" customFormat="1" ht="43.95" customHeight="1" x14ac:dyDescent="0.25">
      <c r="A38" s="108" t="s">
        <v>366</v>
      </c>
      <c r="B38" s="18" t="s">
        <v>42</v>
      </c>
      <c r="C38" s="16" t="s">
        <v>367</v>
      </c>
      <c r="D38" s="1" t="s">
        <v>1</v>
      </c>
      <c r="E38" s="17" t="s">
        <v>24</v>
      </c>
      <c r="F38" s="34">
        <v>670</v>
      </c>
      <c r="G38" s="109"/>
      <c r="H38" s="35">
        <f>ROUND(G38*F38,2)</f>
        <v>0</v>
      </c>
      <c r="I38" s="154"/>
      <c r="J38" s="164"/>
      <c r="K38" s="164"/>
      <c r="L38" s="164"/>
      <c r="M38" s="164"/>
      <c r="N38" s="164"/>
      <c r="O38" s="164"/>
    </row>
    <row r="39" spans="1:15" ht="36" customHeight="1" x14ac:dyDescent="0.25">
      <c r="A39" s="115" t="s">
        <v>64</v>
      </c>
      <c r="B39" s="41" t="s">
        <v>405</v>
      </c>
      <c r="C39" s="42" t="s">
        <v>65</v>
      </c>
      <c r="D39" s="116" t="s">
        <v>165</v>
      </c>
      <c r="E39" s="43"/>
      <c r="F39" s="117"/>
      <c r="G39" s="37"/>
      <c r="H39" s="10"/>
      <c r="I39" s="44"/>
      <c r="K39" s="166"/>
      <c r="L39" s="166"/>
      <c r="M39" s="166"/>
      <c r="N39" s="166"/>
    </row>
    <row r="40" spans="1:15" ht="45" x14ac:dyDescent="0.25">
      <c r="A40" s="115" t="s">
        <v>159</v>
      </c>
      <c r="B40" s="45" t="s">
        <v>25</v>
      </c>
      <c r="C40" s="42" t="s">
        <v>192</v>
      </c>
      <c r="D40" s="116"/>
      <c r="E40" s="43" t="s">
        <v>24</v>
      </c>
      <c r="F40" s="118">
        <v>485</v>
      </c>
      <c r="G40" s="109"/>
      <c r="H40" s="10">
        <f>ROUND(G40*F40,2)</f>
        <v>0</v>
      </c>
      <c r="I40" s="44"/>
      <c r="K40" s="166"/>
      <c r="L40" s="166"/>
      <c r="M40" s="166"/>
      <c r="N40" s="166"/>
    </row>
    <row r="41" spans="1:15" s="47" customFormat="1" ht="54" customHeight="1" x14ac:dyDescent="0.25">
      <c r="A41" s="108" t="s">
        <v>159</v>
      </c>
      <c r="B41" s="18" t="s">
        <v>30</v>
      </c>
      <c r="C41" s="16" t="s">
        <v>479</v>
      </c>
      <c r="D41" s="1"/>
      <c r="E41" s="17" t="s">
        <v>24</v>
      </c>
      <c r="F41" s="65">
        <v>3585</v>
      </c>
      <c r="G41" s="120"/>
      <c r="H41" s="66">
        <f t="shared" ref="H41:H95" si="6">ROUND(G41*F41,2)</f>
        <v>0</v>
      </c>
      <c r="I41" s="156"/>
      <c r="J41" s="167"/>
      <c r="K41" s="2"/>
      <c r="L41" s="168"/>
      <c r="M41" s="168"/>
      <c r="N41" s="168"/>
      <c r="O41" s="167"/>
    </row>
    <row r="42" spans="1:15" s="47" customFormat="1" ht="54" customHeight="1" x14ac:dyDescent="0.25">
      <c r="A42" s="46" t="s">
        <v>159</v>
      </c>
      <c r="B42" s="3" t="s">
        <v>42</v>
      </c>
      <c r="C42" s="4" t="s">
        <v>315</v>
      </c>
      <c r="D42" s="5"/>
      <c r="E42" s="6" t="s">
        <v>24</v>
      </c>
      <c r="F42" s="33">
        <v>485</v>
      </c>
      <c r="G42" s="109"/>
      <c r="H42" s="10">
        <f t="shared" si="6"/>
        <v>0</v>
      </c>
      <c r="I42" s="156"/>
      <c r="J42" s="167"/>
      <c r="K42" s="2"/>
      <c r="L42" s="168"/>
      <c r="M42" s="168"/>
      <c r="N42" s="168"/>
      <c r="O42" s="167"/>
    </row>
    <row r="43" spans="1:15" s="110" customFormat="1" ht="54.9" customHeight="1" x14ac:dyDescent="0.25">
      <c r="A43" s="108" t="s">
        <v>368</v>
      </c>
      <c r="B43" s="18" t="s">
        <v>53</v>
      </c>
      <c r="C43" s="16" t="s">
        <v>390</v>
      </c>
      <c r="D43" s="1"/>
      <c r="E43" s="17" t="s">
        <v>24</v>
      </c>
      <c r="F43" s="34">
        <v>670</v>
      </c>
      <c r="G43" s="109"/>
      <c r="H43" s="35">
        <f>ROUND(G43*F43,2)</f>
        <v>0</v>
      </c>
      <c r="I43" s="155"/>
      <c r="J43" s="164"/>
      <c r="K43" s="164"/>
      <c r="L43" s="164"/>
      <c r="M43" s="164"/>
      <c r="N43" s="164"/>
      <c r="O43" s="164"/>
    </row>
    <row r="44" spans="1:15" ht="36" customHeight="1" x14ac:dyDescent="0.25">
      <c r="A44" s="115" t="s">
        <v>46</v>
      </c>
      <c r="B44" s="41" t="s">
        <v>406</v>
      </c>
      <c r="C44" s="42" t="s">
        <v>47</v>
      </c>
      <c r="D44" s="116" t="s">
        <v>165</v>
      </c>
      <c r="E44" s="43"/>
      <c r="F44" s="117"/>
      <c r="G44" s="37"/>
      <c r="H44" s="10"/>
      <c r="I44" s="44"/>
      <c r="K44" s="166"/>
      <c r="L44" s="166"/>
      <c r="M44" s="166"/>
      <c r="N44" s="166"/>
    </row>
    <row r="45" spans="1:15" s="112" customFormat="1" ht="43.95" customHeight="1" x14ac:dyDescent="0.25">
      <c r="A45" s="108" t="s">
        <v>371</v>
      </c>
      <c r="B45" s="18" t="s">
        <v>25</v>
      </c>
      <c r="C45" s="16" t="s">
        <v>372</v>
      </c>
      <c r="D45" s="1" t="s">
        <v>373</v>
      </c>
      <c r="E45" s="17" t="s">
        <v>41</v>
      </c>
      <c r="F45" s="34">
        <v>110</v>
      </c>
      <c r="G45" s="109"/>
      <c r="H45" s="35">
        <f>ROUND(G45*F45,2)</f>
        <v>0</v>
      </c>
      <c r="I45" s="154"/>
      <c r="J45" s="165"/>
      <c r="K45" s="165"/>
      <c r="L45" s="165"/>
      <c r="M45" s="165"/>
      <c r="N45" s="165"/>
      <c r="O45" s="165"/>
    </row>
    <row r="46" spans="1:15" s="112" customFormat="1" ht="43.95" customHeight="1" x14ac:dyDescent="0.25">
      <c r="A46" s="108" t="s">
        <v>371</v>
      </c>
      <c r="B46" s="18" t="s">
        <v>30</v>
      </c>
      <c r="C46" s="16" t="s">
        <v>374</v>
      </c>
      <c r="D46" s="1" t="s">
        <v>373</v>
      </c>
      <c r="E46" s="17" t="s">
        <v>41</v>
      </c>
      <c r="F46" s="34">
        <v>890</v>
      </c>
      <c r="G46" s="109"/>
      <c r="H46" s="35">
        <f>ROUND(G46*F46,2)</f>
        <v>0</v>
      </c>
      <c r="I46" s="154"/>
      <c r="J46" s="165"/>
      <c r="K46" s="165"/>
      <c r="L46" s="165"/>
      <c r="M46" s="165"/>
      <c r="N46" s="165"/>
      <c r="O46" s="165"/>
    </row>
    <row r="47" spans="1:15" ht="36" customHeight="1" x14ac:dyDescent="0.25">
      <c r="A47" s="115" t="s">
        <v>160</v>
      </c>
      <c r="B47" s="45" t="s">
        <v>42</v>
      </c>
      <c r="C47" s="42" t="s">
        <v>161</v>
      </c>
      <c r="D47" s="116" t="s">
        <v>162</v>
      </c>
      <c r="E47" s="43" t="s">
        <v>41</v>
      </c>
      <c r="F47" s="118">
        <v>335</v>
      </c>
      <c r="G47" s="109"/>
      <c r="H47" s="10">
        <f t="shared" si="6"/>
        <v>0</v>
      </c>
      <c r="I47" s="44"/>
      <c r="K47" s="166"/>
      <c r="L47" s="166"/>
      <c r="M47" s="166"/>
      <c r="N47" s="166"/>
    </row>
    <row r="48" spans="1:15" ht="36" customHeight="1" x14ac:dyDescent="0.25">
      <c r="A48" s="115" t="s">
        <v>126</v>
      </c>
      <c r="B48" s="45" t="s">
        <v>53</v>
      </c>
      <c r="C48" s="42" t="s">
        <v>127</v>
      </c>
      <c r="D48" s="116" t="s">
        <v>95</v>
      </c>
      <c r="E48" s="43" t="s">
        <v>41</v>
      </c>
      <c r="F48" s="118">
        <v>305</v>
      </c>
      <c r="G48" s="109"/>
      <c r="H48" s="10">
        <f t="shared" si="6"/>
        <v>0</v>
      </c>
      <c r="I48" s="44"/>
      <c r="K48" s="166"/>
      <c r="L48" s="166"/>
      <c r="M48" s="166"/>
      <c r="N48" s="166"/>
    </row>
    <row r="49" spans="1:15" s="112" customFormat="1" ht="43.95" customHeight="1" x14ac:dyDescent="0.25">
      <c r="A49" s="108" t="s">
        <v>369</v>
      </c>
      <c r="B49" s="18" t="s">
        <v>54</v>
      </c>
      <c r="C49" s="16" t="s">
        <v>370</v>
      </c>
      <c r="D49" s="1" t="s">
        <v>103</v>
      </c>
      <c r="E49" s="17" t="s">
        <v>41</v>
      </c>
      <c r="F49" s="34">
        <v>225</v>
      </c>
      <c r="G49" s="109"/>
      <c r="H49" s="35">
        <f t="shared" si="6"/>
        <v>0</v>
      </c>
      <c r="I49" s="155"/>
      <c r="J49" s="165"/>
      <c r="K49" s="165"/>
      <c r="L49" s="165"/>
      <c r="M49" s="165"/>
      <c r="N49" s="165"/>
      <c r="O49" s="165"/>
    </row>
    <row r="50" spans="1:15" ht="36" customHeight="1" x14ac:dyDescent="0.25">
      <c r="A50" s="115" t="s">
        <v>163</v>
      </c>
      <c r="B50" s="41" t="s">
        <v>407</v>
      </c>
      <c r="C50" s="42" t="s">
        <v>164</v>
      </c>
      <c r="D50" s="116" t="s">
        <v>165</v>
      </c>
      <c r="E50" s="43" t="s">
        <v>41</v>
      </c>
      <c r="F50" s="118">
        <v>2980</v>
      </c>
      <c r="G50" s="109"/>
      <c r="H50" s="10">
        <f t="shared" si="6"/>
        <v>0</v>
      </c>
      <c r="I50" s="44"/>
      <c r="K50" s="166"/>
      <c r="L50" s="166"/>
      <c r="M50" s="166"/>
      <c r="N50" s="166"/>
    </row>
    <row r="51" spans="1:15" ht="36" customHeight="1" x14ac:dyDescent="0.25">
      <c r="A51" s="115" t="s">
        <v>140</v>
      </c>
      <c r="B51" s="41" t="s">
        <v>408</v>
      </c>
      <c r="C51" s="42" t="s">
        <v>141</v>
      </c>
      <c r="D51" s="116" t="s">
        <v>142</v>
      </c>
      <c r="E51" s="43" t="s">
        <v>24</v>
      </c>
      <c r="F51" s="118">
        <v>2880</v>
      </c>
      <c r="G51" s="109"/>
      <c r="H51" s="10">
        <f t="shared" si="6"/>
        <v>0</v>
      </c>
      <c r="I51" s="44"/>
      <c r="K51" s="166"/>
      <c r="L51" s="166"/>
      <c r="M51" s="166"/>
      <c r="N51" s="166"/>
    </row>
    <row r="52" spans="1:15" s="112" customFormat="1" ht="30" customHeight="1" x14ac:dyDescent="0.25">
      <c r="A52" s="108" t="s">
        <v>459</v>
      </c>
      <c r="B52" s="15" t="s">
        <v>114</v>
      </c>
      <c r="C52" s="16" t="s">
        <v>460</v>
      </c>
      <c r="D52" s="1" t="s">
        <v>461</v>
      </c>
      <c r="E52" s="17" t="s">
        <v>24</v>
      </c>
      <c r="F52" s="34">
        <v>200</v>
      </c>
      <c r="G52" s="109"/>
      <c r="H52" s="35">
        <f t="shared" si="6"/>
        <v>0</v>
      </c>
      <c r="I52" s="154"/>
      <c r="J52" s="165"/>
      <c r="K52" s="165"/>
      <c r="L52" s="165"/>
      <c r="M52" s="165"/>
      <c r="N52" s="165"/>
      <c r="O52" s="165"/>
    </row>
    <row r="53" spans="1:15" s="112" customFormat="1" ht="30" customHeight="1" x14ac:dyDescent="0.25">
      <c r="A53" s="108" t="s">
        <v>462</v>
      </c>
      <c r="B53" s="15" t="s">
        <v>116</v>
      </c>
      <c r="C53" s="16" t="s">
        <v>463</v>
      </c>
      <c r="D53" s="1" t="s">
        <v>461</v>
      </c>
      <c r="E53" s="17" t="s">
        <v>24</v>
      </c>
      <c r="F53" s="34">
        <v>200</v>
      </c>
      <c r="G53" s="109"/>
      <c r="H53" s="35">
        <f t="shared" si="6"/>
        <v>0</v>
      </c>
      <c r="I53" s="155"/>
      <c r="J53" s="165"/>
      <c r="K53" s="165"/>
      <c r="L53" s="165"/>
      <c r="M53" s="165"/>
      <c r="N53" s="165"/>
      <c r="O53" s="165"/>
    </row>
    <row r="54" spans="1:15" ht="36" customHeight="1" x14ac:dyDescent="0.25">
      <c r="A54" s="115" t="s">
        <v>195</v>
      </c>
      <c r="B54" s="41" t="s">
        <v>409</v>
      </c>
      <c r="C54" s="42" t="s">
        <v>196</v>
      </c>
      <c r="D54" s="116" t="s">
        <v>153</v>
      </c>
      <c r="E54" s="43"/>
      <c r="F54" s="117"/>
      <c r="G54" s="37"/>
      <c r="H54" s="10"/>
      <c r="I54" s="44"/>
      <c r="K54" s="166"/>
      <c r="L54" s="166"/>
      <c r="M54" s="166"/>
      <c r="N54" s="166"/>
    </row>
    <row r="55" spans="1:15" ht="36" customHeight="1" x14ac:dyDescent="0.25">
      <c r="A55" s="115" t="s">
        <v>197</v>
      </c>
      <c r="B55" s="45" t="s">
        <v>25</v>
      </c>
      <c r="C55" s="42" t="s">
        <v>59</v>
      </c>
      <c r="D55" s="116"/>
      <c r="E55" s="43"/>
      <c r="F55" s="117"/>
      <c r="G55" s="37"/>
      <c r="H55" s="10"/>
      <c r="I55" s="44"/>
      <c r="K55" s="166"/>
      <c r="L55" s="166"/>
      <c r="M55" s="166"/>
      <c r="N55" s="166"/>
    </row>
    <row r="56" spans="1:15" ht="36" customHeight="1" x14ac:dyDescent="0.25">
      <c r="A56" s="115" t="s">
        <v>198</v>
      </c>
      <c r="B56" s="48" t="s">
        <v>90</v>
      </c>
      <c r="C56" s="42" t="s">
        <v>104</v>
      </c>
      <c r="D56" s="116"/>
      <c r="E56" s="43" t="s">
        <v>26</v>
      </c>
      <c r="F56" s="118">
        <v>140</v>
      </c>
      <c r="G56" s="109"/>
      <c r="H56" s="10">
        <f t="shared" si="6"/>
        <v>0</v>
      </c>
      <c r="I56" s="44"/>
      <c r="K56" s="166"/>
      <c r="L56" s="166"/>
      <c r="M56" s="166"/>
      <c r="N56" s="166"/>
    </row>
    <row r="57" spans="1:15" ht="48" customHeight="1" x14ac:dyDescent="0.25">
      <c r="A57" s="100"/>
      <c r="B57" s="58"/>
      <c r="C57" s="49" t="s">
        <v>18</v>
      </c>
      <c r="D57" s="31"/>
      <c r="G57" s="37"/>
      <c r="H57" s="10"/>
    </row>
    <row r="58" spans="1:15" ht="48" customHeight="1" x14ac:dyDescent="0.25">
      <c r="A58" s="100" t="s">
        <v>106</v>
      </c>
      <c r="B58" s="121" t="s">
        <v>410</v>
      </c>
      <c r="C58" s="25" t="s">
        <v>107</v>
      </c>
      <c r="D58" s="31" t="s">
        <v>108</v>
      </c>
      <c r="G58" s="37"/>
      <c r="H58" s="10"/>
    </row>
    <row r="59" spans="1:15" s="110" customFormat="1" ht="30" customHeight="1" x14ac:dyDescent="0.25">
      <c r="A59" s="108" t="s">
        <v>375</v>
      </c>
      <c r="B59" s="18" t="s">
        <v>25</v>
      </c>
      <c r="C59" s="16" t="s">
        <v>376</v>
      </c>
      <c r="D59" s="1"/>
      <c r="E59" s="17" t="s">
        <v>29</v>
      </c>
      <c r="F59" s="34">
        <v>4</v>
      </c>
      <c r="G59" s="109"/>
      <c r="H59" s="35">
        <f>ROUND(G59*F59,2)</f>
        <v>0</v>
      </c>
      <c r="I59" s="154"/>
      <c r="J59" s="164"/>
      <c r="K59" s="164"/>
      <c r="L59" s="164"/>
      <c r="M59" s="164"/>
      <c r="N59" s="164"/>
      <c r="O59" s="164"/>
    </row>
    <row r="60" spans="1:15" ht="48" customHeight="1" x14ac:dyDescent="0.25">
      <c r="A60" s="100" t="s">
        <v>199</v>
      </c>
      <c r="B60" s="58" t="s">
        <v>30</v>
      </c>
      <c r="C60" s="25" t="s">
        <v>109</v>
      </c>
      <c r="D60" s="31"/>
      <c r="E60" s="107" t="s">
        <v>29</v>
      </c>
      <c r="F60" s="32">
        <v>12</v>
      </c>
      <c r="G60" s="109"/>
      <c r="H60" s="10">
        <f t="shared" si="6"/>
        <v>0</v>
      </c>
    </row>
    <row r="61" spans="1:15" ht="48" customHeight="1" x14ac:dyDescent="0.25">
      <c r="A61" s="100" t="s">
        <v>110</v>
      </c>
      <c r="B61" s="121" t="s">
        <v>411</v>
      </c>
      <c r="C61" s="25" t="s">
        <v>111</v>
      </c>
      <c r="D61" s="31" t="s">
        <v>108</v>
      </c>
      <c r="G61" s="37"/>
      <c r="H61" s="10"/>
    </row>
    <row r="62" spans="1:15" ht="48" customHeight="1" x14ac:dyDescent="0.25">
      <c r="A62" s="108" t="s">
        <v>112</v>
      </c>
      <c r="B62" s="18" t="s">
        <v>25</v>
      </c>
      <c r="C62" s="16" t="s">
        <v>200</v>
      </c>
      <c r="D62" s="1"/>
      <c r="E62" s="17"/>
      <c r="F62" s="65"/>
      <c r="G62" s="122"/>
      <c r="H62" s="67"/>
    </row>
    <row r="63" spans="1:15" ht="48" customHeight="1" x14ac:dyDescent="0.25">
      <c r="A63" s="123" t="s">
        <v>113</v>
      </c>
      <c r="B63" s="68" t="s">
        <v>90</v>
      </c>
      <c r="C63" s="69" t="s">
        <v>480</v>
      </c>
      <c r="D63" s="70"/>
      <c r="E63" s="71" t="s">
        <v>41</v>
      </c>
      <c r="F63" s="32">
        <v>6</v>
      </c>
      <c r="G63" s="109"/>
      <c r="H63" s="10">
        <f t="shared" si="6"/>
        <v>0</v>
      </c>
    </row>
    <row r="64" spans="1:15" ht="48" customHeight="1" x14ac:dyDescent="0.25">
      <c r="A64" s="123" t="s">
        <v>166</v>
      </c>
      <c r="B64" s="124" t="s">
        <v>91</v>
      </c>
      <c r="C64" s="25" t="s">
        <v>202</v>
      </c>
      <c r="D64" s="31"/>
      <c r="E64" s="107" t="s">
        <v>41</v>
      </c>
      <c r="F64" s="32">
        <v>121</v>
      </c>
      <c r="G64" s="109"/>
      <c r="H64" s="10">
        <f t="shared" si="6"/>
        <v>0</v>
      </c>
    </row>
    <row r="65" spans="1:15" s="112" customFormat="1" ht="30" customHeight="1" x14ac:dyDescent="0.25">
      <c r="A65" s="108" t="s">
        <v>167</v>
      </c>
      <c r="B65" s="15" t="s">
        <v>412</v>
      </c>
      <c r="C65" s="16" t="s">
        <v>168</v>
      </c>
      <c r="D65" s="1" t="s">
        <v>108</v>
      </c>
      <c r="E65" s="17"/>
      <c r="F65" s="50"/>
      <c r="G65" s="37"/>
      <c r="H65" s="51"/>
      <c r="I65" s="154"/>
      <c r="J65" s="165"/>
      <c r="K65" s="165"/>
      <c r="L65" s="165"/>
      <c r="M65" s="165"/>
      <c r="N65" s="165"/>
      <c r="O65" s="165"/>
    </row>
    <row r="66" spans="1:15" s="112" customFormat="1" ht="30" customHeight="1" x14ac:dyDescent="0.25">
      <c r="A66" s="123" t="s">
        <v>169</v>
      </c>
      <c r="B66" s="18" t="s">
        <v>25</v>
      </c>
      <c r="C66" s="16" t="s">
        <v>170</v>
      </c>
      <c r="D66" s="1"/>
      <c r="E66" s="17"/>
      <c r="F66" s="50"/>
      <c r="G66" s="37"/>
      <c r="H66" s="51"/>
      <c r="I66" s="154"/>
      <c r="J66" s="165"/>
      <c r="K66" s="165"/>
      <c r="L66" s="165"/>
      <c r="M66" s="165"/>
      <c r="N66" s="165"/>
      <c r="O66" s="165"/>
    </row>
    <row r="67" spans="1:15" s="112" customFormat="1" ht="30" customHeight="1" x14ac:dyDescent="0.25">
      <c r="A67" s="123" t="s">
        <v>344</v>
      </c>
      <c r="B67" s="68" t="s">
        <v>90</v>
      </c>
      <c r="C67" s="69" t="s">
        <v>345</v>
      </c>
      <c r="D67" s="70"/>
      <c r="E67" s="71" t="s">
        <v>61</v>
      </c>
      <c r="F67" s="52">
        <v>35</v>
      </c>
      <c r="G67" s="109"/>
      <c r="H67" s="35">
        <f>ROUND(G67*F67,2)</f>
        <v>0</v>
      </c>
      <c r="I67" s="154"/>
      <c r="J67" s="165"/>
      <c r="K67" s="165"/>
      <c r="L67" s="165"/>
      <c r="M67" s="165"/>
      <c r="N67" s="165"/>
      <c r="O67" s="165"/>
    </row>
    <row r="68" spans="1:15" ht="48" customHeight="1" x14ac:dyDescent="0.25">
      <c r="A68" s="100" t="s">
        <v>66</v>
      </c>
      <c r="B68" s="121" t="s">
        <v>413</v>
      </c>
      <c r="C68" s="25" t="s">
        <v>203</v>
      </c>
      <c r="D68" s="31" t="s">
        <v>204</v>
      </c>
      <c r="G68" s="37"/>
      <c r="H68" s="10"/>
    </row>
    <row r="69" spans="1:15" ht="48" customHeight="1" x14ac:dyDescent="0.25">
      <c r="A69" s="100" t="s">
        <v>67</v>
      </c>
      <c r="B69" s="58" t="s">
        <v>25</v>
      </c>
      <c r="C69" s="25" t="s">
        <v>205</v>
      </c>
      <c r="D69" s="31"/>
      <c r="E69" s="107" t="s">
        <v>29</v>
      </c>
      <c r="F69" s="32">
        <v>20</v>
      </c>
      <c r="G69" s="109"/>
      <c r="H69" s="10">
        <f t="shared" si="6"/>
        <v>0</v>
      </c>
    </row>
    <row r="70" spans="1:15" ht="48" customHeight="1" x14ac:dyDescent="0.25">
      <c r="A70" s="100" t="s">
        <v>68</v>
      </c>
      <c r="B70" s="58" t="s">
        <v>30</v>
      </c>
      <c r="C70" s="25" t="s">
        <v>206</v>
      </c>
      <c r="D70" s="31"/>
      <c r="E70" s="107" t="s">
        <v>29</v>
      </c>
      <c r="F70" s="32">
        <v>20</v>
      </c>
      <c r="G70" s="109"/>
      <c r="H70" s="10">
        <f t="shared" si="6"/>
        <v>0</v>
      </c>
    </row>
    <row r="71" spans="1:15" s="125" customFormat="1" ht="30" customHeight="1" x14ac:dyDescent="0.25">
      <c r="A71" s="108" t="s">
        <v>171</v>
      </c>
      <c r="B71" s="15" t="s">
        <v>414</v>
      </c>
      <c r="C71" s="24" t="s">
        <v>172</v>
      </c>
      <c r="D71" s="1" t="s">
        <v>108</v>
      </c>
      <c r="E71" s="17"/>
      <c r="F71" s="50"/>
      <c r="G71" s="37"/>
      <c r="H71" s="51"/>
      <c r="I71" s="154"/>
      <c r="J71" s="169"/>
      <c r="K71" s="169"/>
      <c r="L71" s="169"/>
      <c r="M71" s="169"/>
      <c r="N71" s="169"/>
      <c r="O71" s="169"/>
    </row>
    <row r="72" spans="1:15" s="125" customFormat="1" ht="30" customHeight="1" x14ac:dyDescent="0.25">
      <c r="A72" s="123" t="s">
        <v>173</v>
      </c>
      <c r="B72" s="126" t="s">
        <v>25</v>
      </c>
      <c r="C72" s="127" t="s">
        <v>347</v>
      </c>
      <c r="D72" s="70"/>
      <c r="E72" s="71" t="s">
        <v>29</v>
      </c>
      <c r="F72" s="34">
        <v>2</v>
      </c>
      <c r="G72" s="109"/>
      <c r="H72" s="35">
        <f>ROUND(G72*F72,2)</f>
        <v>0</v>
      </c>
      <c r="I72" s="154"/>
      <c r="J72" s="169"/>
      <c r="K72" s="169"/>
      <c r="L72" s="169"/>
      <c r="M72" s="169"/>
      <c r="N72" s="169"/>
      <c r="O72" s="169"/>
    </row>
    <row r="73" spans="1:15" ht="48" customHeight="1" x14ac:dyDescent="0.25">
      <c r="A73" s="100" t="s">
        <v>115</v>
      </c>
      <c r="B73" s="121" t="s">
        <v>415</v>
      </c>
      <c r="C73" s="25" t="s">
        <v>117</v>
      </c>
      <c r="D73" s="31" t="s">
        <v>108</v>
      </c>
      <c r="G73" s="37"/>
      <c r="H73" s="10"/>
      <c r="I73" s="128"/>
    </row>
    <row r="74" spans="1:15" ht="48" customHeight="1" x14ac:dyDescent="0.25">
      <c r="A74" s="123" t="s">
        <v>118</v>
      </c>
      <c r="B74" s="126" t="s">
        <v>25</v>
      </c>
      <c r="C74" s="127" t="s">
        <v>481</v>
      </c>
      <c r="D74" s="70"/>
      <c r="E74" s="71"/>
      <c r="G74" s="37"/>
      <c r="H74" s="10"/>
    </row>
    <row r="75" spans="1:15" s="112" customFormat="1" ht="43.95" customHeight="1" x14ac:dyDescent="0.25">
      <c r="A75" s="123" t="s">
        <v>128</v>
      </c>
      <c r="B75" s="68" t="s">
        <v>90</v>
      </c>
      <c r="C75" s="69" t="s">
        <v>346</v>
      </c>
      <c r="D75" s="70"/>
      <c r="E75" s="71" t="s">
        <v>29</v>
      </c>
      <c r="F75" s="34">
        <v>3</v>
      </c>
      <c r="G75" s="109"/>
      <c r="H75" s="35">
        <f t="shared" si="6"/>
        <v>0</v>
      </c>
      <c r="I75" s="155"/>
      <c r="J75" s="165"/>
      <c r="K75" s="165"/>
      <c r="L75" s="165"/>
      <c r="M75" s="165"/>
      <c r="N75" s="165"/>
      <c r="O75" s="165"/>
    </row>
    <row r="76" spans="1:15" ht="48" customHeight="1" x14ac:dyDescent="0.25">
      <c r="A76" s="123" t="s">
        <v>139</v>
      </c>
      <c r="B76" s="68" t="s">
        <v>91</v>
      </c>
      <c r="C76" s="69" t="s">
        <v>207</v>
      </c>
      <c r="D76" s="70"/>
      <c r="E76" s="71" t="s">
        <v>29</v>
      </c>
      <c r="F76" s="32">
        <v>2</v>
      </c>
      <c r="G76" s="109"/>
      <c r="H76" s="10">
        <f t="shared" si="6"/>
        <v>0</v>
      </c>
    </row>
    <row r="77" spans="1:15" ht="48" customHeight="1" x14ac:dyDescent="0.25">
      <c r="A77" s="108" t="s">
        <v>208</v>
      </c>
      <c r="B77" s="20" t="s">
        <v>92</v>
      </c>
      <c r="C77" s="16" t="s">
        <v>209</v>
      </c>
      <c r="D77" s="1"/>
      <c r="E77" s="17" t="s">
        <v>29</v>
      </c>
      <c r="F77" s="32">
        <v>3</v>
      </c>
      <c r="G77" s="109"/>
      <c r="H77" s="10">
        <f t="shared" si="6"/>
        <v>0</v>
      </c>
    </row>
    <row r="78" spans="1:15" s="112" customFormat="1" ht="43.95" customHeight="1" x14ac:dyDescent="0.25">
      <c r="A78" s="108" t="s">
        <v>210</v>
      </c>
      <c r="B78" s="20" t="s">
        <v>440</v>
      </c>
      <c r="C78" s="16" t="s">
        <v>486</v>
      </c>
      <c r="D78" s="1"/>
      <c r="E78" s="17" t="s">
        <v>29</v>
      </c>
      <c r="F78" s="34">
        <v>4</v>
      </c>
      <c r="G78" s="109"/>
      <c r="H78" s="35">
        <f t="shared" si="6"/>
        <v>0</v>
      </c>
      <c r="I78" s="155"/>
      <c r="J78" s="165"/>
      <c r="K78" s="165"/>
      <c r="L78" s="165"/>
      <c r="M78" s="165"/>
      <c r="N78" s="165"/>
      <c r="O78" s="165"/>
    </row>
    <row r="79" spans="1:15" ht="48" customHeight="1" x14ac:dyDescent="0.25">
      <c r="A79" s="108" t="s">
        <v>210</v>
      </c>
      <c r="B79" s="20" t="s">
        <v>284</v>
      </c>
      <c r="C79" s="16" t="s">
        <v>211</v>
      </c>
      <c r="D79" s="1"/>
      <c r="E79" s="17" t="s">
        <v>29</v>
      </c>
      <c r="F79" s="32">
        <v>2</v>
      </c>
      <c r="G79" s="109"/>
      <c r="H79" s="10">
        <f t="shared" si="6"/>
        <v>0</v>
      </c>
    </row>
    <row r="80" spans="1:15" ht="48" customHeight="1" x14ac:dyDescent="0.25">
      <c r="A80" s="100" t="s">
        <v>176</v>
      </c>
      <c r="B80" s="121" t="s">
        <v>416</v>
      </c>
      <c r="C80" s="25" t="s">
        <v>177</v>
      </c>
      <c r="D80" s="31" t="s">
        <v>108</v>
      </c>
      <c r="E80" s="107" t="s">
        <v>29</v>
      </c>
      <c r="F80" s="32">
        <v>14</v>
      </c>
      <c r="G80" s="109"/>
      <c r="H80" s="10">
        <f t="shared" si="6"/>
        <v>0</v>
      </c>
    </row>
    <row r="81" spans="1:15" ht="48" customHeight="1" x14ac:dyDescent="0.25">
      <c r="A81" s="100" t="s">
        <v>119</v>
      </c>
      <c r="B81" s="121" t="s">
        <v>417</v>
      </c>
      <c r="C81" s="25" t="s">
        <v>120</v>
      </c>
      <c r="D81" s="31" t="s">
        <v>108</v>
      </c>
      <c r="E81" s="107" t="s">
        <v>29</v>
      </c>
      <c r="F81" s="32">
        <v>8</v>
      </c>
      <c r="G81" s="109"/>
      <c r="H81" s="10">
        <f t="shared" si="6"/>
        <v>0</v>
      </c>
    </row>
    <row r="82" spans="1:15" ht="48" customHeight="1" x14ac:dyDescent="0.25">
      <c r="A82" s="100" t="s">
        <v>121</v>
      </c>
      <c r="B82" s="121" t="s">
        <v>418</v>
      </c>
      <c r="C82" s="25" t="s">
        <v>122</v>
      </c>
      <c r="D82" s="31" t="s">
        <v>123</v>
      </c>
      <c r="E82" s="107" t="s">
        <v>41</v>
      </c>
      <c r="F82" s="32">
        <v>192</v>
      </c>
      <c r="G82" s="109"/>
      <c r="H82" s="10">
        <f t="shared" si="6"/>
        <v>0</v>
      </c>
    </row>
    <row r="83" spans="1:15" s="129" customFormat="1" ht="30" customHeight="1" x14ac:dyDescent="0.25">
      <c r="A83" s="46" t="s">
        <v>178</v>
      </c>
      <c r="B83" s="11" t="s">
        <v>419</v>
      </c>
      <c r="C83" s="62" t="s">
        <v>179</v>
      </c>
      <c r="E83" s="13"/>
      <c r="F83" s="29"/>
      <c r="G83" s="37"/>
      <c r="H83" s="10"/>
      <c r="I83" s="157"/>
      <c r="J83" s="170"/>
      <c r="K83" s="2"/>
      <c r="L83" s="168"/>
      <c r="M83" s="168"/>
      <c r="N83" s="168"/>
      <c r="O83" s="170"/>
    </row>
    <row r="84" spans="1:15" s="129" customFormat="1" ht="51" customHeight="1" x14ac:dyDescent="0.25">
      <c r="A84" s="46" t="s">
        <v>180</v>
      </c>
      <c r="B84" s="3" t="s">
        <v>25</v>
      </c>
      <c r="C84" s="4" t="s">
        <v>181</v>
      </c>
      <c r="D84" s="5" t="s">
        <v>468</v>
      </c>
      <c r="E84" s="13" t="s">
        <v>24</v>
      </c>
      <c r="F84" s="30">
        <v>1675</v>
      </c>
      <c r="G84" s="109"/>
      <c r="H84" s="10">
        <f>ROUND(G84*F84,2)</f>
        <v>0</v>
      </c>
      <c r="I84" s="157"/>
      <c r="J84" s="170"/>
      <c r="K84" s="2"/>
      <c r="L84" s="168"/>
      <c r="M84" s="168"/>
      <c r="N84" s="168"/>
      <c r="O84" s="170"/>
    </row>
    <row r="85" spans="1:15" s="131" customFormat="1" ht="46.2" customHeight="1" x14ac:dyDescent="0.25">
      <c r="A85" s="130"/>
      <c r="B85" s="11" t="s">
        <v>420</v>
      </c>
      <c r="C85" s="4" t="s">
        <v>337</v>
      </c>
      <c r="D85" s="5" t="s">
        <v>482</v>
      </c>
      <c r="E85" s="6" t="s">
        <v>29</v>
      </c>
      <c r="F85" s="33">
        <v>1</v>
      </c>
      <c r="G85" s="109"/>
      <c r="H85" s="12">
        <f t="shared" si="6"/>
        <v>0</v>
      </c>
      <c r="I85" s="53"/>
      <c r="J85" s="171"/>
      <c r="K85" s="2"/>
      <c r="L85" s="168"/>
      <c r="M85" s="168"/>
      <c r="N85" s="168"/>
      <c r="O85" s="171"/>
    </row>
    <row r="86" spans="1:15" s="131" customFormat="1" ht="47.4" customHeight="1" x14ac:dyDescent="0.25">
      <c r="A86" s="130"/>
      <c r="B86" s="11" t="s">
        <v>421</v>
      </c>
      <c r="C86" s="4" t="s">
        <v>353</v>
      </c>
      <c r="D86" s="5" t="s">
        <v>469</v>
      </c>
      <c r="E86" s="6" t="s">
        <v>343</v>
      </c>
      <c r="F86" s="33">
        <v>44</v>
      </c>
      <c r="G86" s="109"/>
      <c r="H86" s="12">
        <f t="shared" si="6"/>
        <v>0</v>
      </c>
      <c r="I86" s="53"/>
      <c r="J86" s="171"/>
      <c r="K86" s="2"/>
      <c r="L86" s="168"/>
      <c r="M86" s="168"/>
      <c r="N86" s="168"/>
      <c r="O86" s="171"/>
    </row>
    <row r="87" spans="1:15" s="131" customFormat="1" ht="47.4" customHeight="1" x14ac:dyDescent="0.25">
      <c r="A87" s="130"/>
      <c r="B87" s="11" t="s">
        <v>422</v>
      </c>
      <c r="C87" s="54" t="s">
        <v>348</v>
      </c>
      <c r="D87" s="5" t="s">
        <v>108</v>
      </c>
      <c r="E87" s="6" t="s">
        <v>29</v>
      </c>
      <c r="F87" s="33">
        <v>12</v>
      </c>
      <c r="G87" s="109"/>
      <c r="H87" s="12">
        <f t="shared" si="6"/>
        <v>0</v>
      </c>
      <c r="I87" s="53"/>
      <c r="J87" s="171"/>
      <c r="K87" s="2"/>
      <c r="L87" s="168"/>
      <c r="M87" s="168"/>
      <c r="N87" s="168"/>
      <c r="O87" s="171"/>
    </row>
    <row r="88" spans="1:15" ht="36" customHeight="1" x14ac:dyDescent="0.25">
      <c r="A88" s="100"/>
      <c r="C88" s="49" t="s">
        <v>19</v>
      </c>
      <c r="D88" s="31"/>
      <c r="G88" s="37"/>
      <c r="H88" s="10"/>
    </row>
    <row r="89" spans="1:15" s="112" customFormat="1" ht="43.95" customHeight="1" x14ac:dyDescent="0.25">
      <c r="A89" s="108" t="s">
        <v>50</v>
      </c>
      <c r="B89" s="15" t="s">
        <v>423</v>
      </c>
      <c r="C89" s="27" t="s">
        <v>285</v>
      </c>
      <c r="D89" s="28" t="s">
        <v>212</v>
      </c>
      <c r="E89" s="17" t="s">
        <v>29</v>
      </c>
      <c r="F89" s="34">
        <v>2</v>
      </c>
      <c r="G89" s="109"/>
      <c r="H89" s="35">
        <f>ROUND(G89*F89,2)</f>
        <v>0</v>
      </c>
      <c r="I89" s="154"/>
      <c r="J89" s="165"/>
      <c r="K89" s="165"/>
      <c r="L89" s="165"/>
      <c r="M89" s="165"/>
      <c r="N89" s="165"/>
      <c r="O89" s="165"/>
    </row>
    <row r="90" spans="1:15" ht="36" customHeight="1" x14ac:dyDescent="0.25">
      <c r="A90" s="100" t="s">
        <v>60</v>
      </c>
      <c r="B90" s="15" t="s">
        <v>424</v>
      </c>
      <c r="C90" s="25" t="s">
        <v>69</v>
      </c>
      <c r="D90" s="31" t="s">
        <v>108</v>
      </c>
      <c r="G90" s="37"/>
      <c r="H90" s="10"/>
    </row>
    <row r="91" spans="1:15" ht="36" customHeight="1" x14ac:dyDescent="0.25">
      <c r="A91" s="100" t="s">
        <v>70</v>
      </c>
      <c r="B91" s="58" t="s">
        <v>25</v>
      </c>
      <c r="C91" s="25" t="s">
        <v>124</v>
      </c>
      <c r="D91" s="31"/>
      <c r="E91" s="107" t="s">
        <v>61</v>
      </c>
      <c r="F91" s="132">
        <v>1.6</v>
      </c>
      <c r="G91" s="109"/>
      <c r="H91" s="10">
        <f t="shared" si="6"/>
        <v>0</v>
      </c>
    </row>
    <row r="92" spans="1:15" s="110" customFormat="1" ht="30" customHeight="1" x14ac:dyDescent="0.25">
      <c r="A92" s="108" t="s">
        <v>51</v>
      </c>
      <c r="B92" s="15" t="s">
        <v>425</v>
      </c>
      <c r="C92" s="27" t="s">
        <v>286</v>
      </c>
      <c r="D92" s="28" t="s">
        <v>212</v>
      </c>
      <c r="E92" s="17"/>
      <c r="F92" s="50"/>
      <c r="G92" s="37"/>
      <c r="H92" s="51"/>
      <c r="I92" s="154"/>
      <c r="J92" s="164"/>
      <c r="K92" s="164"/>
      <c r="L92" s="164"/>
      <c r="M92" s="164"/>
      <c r="N92" s="164"/>
      <c r="O92" s="164"/>
    </row>
    <row r="93" spans="1:15" s="131" customFormat="1" ht="30" customHeight="1" x14ac:dyDescent="0.25">
      <c r="A93" s="46" t="s">
        <v>52</v>
      </c>
      <c r="B93" s="3" t="s">
        <v>25</v>
      </c>
      <c r="C93" s="27" t="s">
        <v>125</v>
      </c>
      <c r="D93" s="28"/>
      <c r="E93" s="13" t="s">
        <v>29</v>
      </c>
      <c r="F93" s="30">
        <v>20</v>
      </c>
      <c r="G93" s="109"/>
      <c r="H93" s="10">
        <f t="shared" si="6"/>
        <v>0</v>
      </c>
      <c r="I93" s="158"/>
      <c r="J93" s="171"/>
      <c r="K93" s="2"/>
      <c r="L93" s="168"/>
      <c r="M93" s="168"/>
      <c r="N93" s="168"/>
      <c r="O93" s="171"/>
    </row>
    <row r="94" spans="1:15" ht="36" customHeight="1" x14ac:dyDescent="0.25">
      <c r="A94" s="100" t="s">
        <v>62</v>
      </c>
      <c r="B94" s="57" t="s">
        <v>465</v>
      </c>
      <c r="C94" s="25" t="s">
        <v>71</v>
      </c>
      <c r="D94" s="31" t="s">
        <v>212</v>
      </c>
      <c r="E94" s="107" t="s">
        <v>29</v>
      </c>
      <c r="F94" s="32">
        <v>32</v>
      </c>
      <c r="G94" s="109"/>
      <c r="H94" s="10">
        <f t="shared" si="6"/>
        <v>0</v>
      </c>
    </row>
    <row r="95" spans="1:15" s="112" customFormat="1" ht="30" customHeight="1" x14ac:dyDescent="0.25">
      <c r="A95" s="108" t="s">
        <v>377</v>
      </c>
      <c r="B95" s="57" t="s">
        <v>466</v>
      </c>
      <c r="C95" s="16" t="s">
        <v>378</v>
      </c>
      <c r="D95" s="28" t="s">
        <v>212</v>
      </c>
      <c r="E95" s="17" t="s">
        <v>29</v>
      </c>
      <c r="F95" s="34">
        <v>8</v>
      </c>
      <c r="G95" s="109"/>
      <c r="H95" s="35">
        <f t="shared" si="6"/>
        <v>0</v>
      </c>
      <c r="I95" s="154"/>
      <c r="J95" s="165"/>
      <c r="K95" s="165"/>
      <c r="L95" s="165"/>
      <c r="M95" s="165"/>
      <c r="N95" s="165"/>
      <c r="O95" s="165"/>
    </row>
    <row r="96" spans="1:15" ht="36" customHeight="1" x14ac:dyDescent="0.25">
      <c r="A96" s="100"/>
      <c r="B96" s="105"/>
      <c r="C96" s="49" t="s">
        <v>20</v>
      </c>
      <c r="D96" s="31"/>
      <c r="E96" s="31"/>
      <c r="G96" s="37"/>
      <c r="H96" s="10"/>
    </row>
    <row r="97" spans="1:15" s="110" customFormat="1" ht="30" customHeight="1" x14ac:dyDescent="0.25">
      <c r="A97" s="114" t="s">
        <v>379</v>
      </c>
      <c r="B97" s="15" t="s">
        <v>467</v>
      </c>
      <c r="C97" s="16" t="s">
        <v>380</v>
      </c>
      <c r="D97" s="1" t="s">
        <v>381</v>
      </c>
      <c r="E97" s="17"/>
      <c r="F97" s="36"/>
      <c r="G97" s="37"/>
      <c r="H97" s="35"/>
      <c r="I97" s="154"/>
      <c r="J97" s="164"/>
      <c r="K97" s="164"/>
      <c r="L97" s="164"/>
      <c r="M97" s="164"/>
      <c r="N97" s="164"/>
      <c r="O97" s="164"/>
    </row>
    <row r="98" spans="1:15" s="112" customFormat="1" ht="30" customHeight="1" x14ac:dyDescent="0.25">
      <c r="A98" s="114" t="s">
        <v>382</v>
      </c>
      <c r="B98" s="18" t="s">
        <v>25</v>
      </c>
      <c r="C98" s="16" t="s">
        <v>383</v>
      </c>
      <c r="D98" s="1"/>
      <c r="E98" s="17" t="s">
        <v>24</v>
      </c>
      <c r="F98" s="34">
        <v>275</v>
      </c>
      <c r="G98" s="109"/>
      <c r="H98" s="35">
        <f>ROUND(G98*F98,2)</f>
        <v>0</v>
      </c>
      <c r="I98" s="159"/>
      <c r="J98" s="165"/>
      <c r="K98" s="165"/>
      <c r="L98" s="165"/>
      <c r="M98" s="165"/>
      <c r="N98" s="165"/>
      <c r="O98" s="165"/>
    </row>
    <row r="99" spans="1:15" s="112" customFormat="1" ht="30" customHeight="1" x14ac:dyDescent="0.25">
      <c r="A99" s="114" t="s">
        <v>384</v>
      </c>
      <c r="B99" s="18" t="s">
        <v>30</v>
      </c>
      <c r="C99" s="16" t="s">
        <v>385</v>
      </c>
      <c r="D99" s="1"/>
      <c r="E99" s="17" t="s">
        <v>24</v>
      </c>
      <c r="F99" s="34">
        <v>275</v>
      </c>
      <c r="G99" s="109"/>
      <c r="H99" s="35">
        <f>ROUND(G99*F99,2)</f>
        <v>0</v>
      </c>
      <c r="I99" s="154"/>
      <c r="J99" s="165"/>
      <c r="K99" s="165"/>
      <c r="L99" s="165"/>
      <c r="M99" s="165"/>
      <c r="N99" s="165"/>
      <c r="O99" s="165"/>
    </row>
    <row r="100" spans="1:15" ht="30" customHeight="1" thickBot="1" x14ac:dyDescent="0.3">
      <c r="A100" s="133"/>
      <c r="B100" s="134" t="str">
        <f>B6</f>
        <v>A</v>
      </c>
      <c r="C100" s="179" t="str">
        <f>C6</f>
        <v>ELLICE AVE. - ARLINGTON TO DOMINION RECONSTRUCTION</v>
      </c>
      <c r="D100" s="180"/>
      <c r="E100" s="180"/>
      <c r="F100" s="181"/>
      <c r="G100" s="135" t="s">
        <v>14</v>
      </c>
      <c r="H100" s="136">
        <f>SUM(H6:H99)</f>
        <v>0</v>
      </c>
    </row>
    <row r="101" spans="1:15" s="104" customFormat="1" ht="30" customHeight="1" thickTop="1" x14ac:dyDescent="0.25">
      <c r="A101" s="100"/>
      <c r="B101" s="137" t="s">
        <v>12</v>
      </c>
      <c r="C101" s="176" t="s">
        <v>317</v>
      </c>
      <c r="D101" s="177"/>
      <c r="E101" s="177"/>
      <c r="F101" s="178"/>
      <c r="G101" s="37"/>
      <c r="H101" s="12"/>
      <c r="J101" s="163"/>
      <c r="K101" s="163"/>
      <c r="L101" s="163"/>
      <c r="M101" s="163"/>
      <c r="N101" s="163"/>
      <c r="O101" s="163"/>
    </row>
    <row r="102" spans="1:15" ht="36" customHeight="1" x14ac:dyDescent="0.25">
      <c r="A102" s="100"/>
      <c r="B102" s="105"/>
      <c r="C102" s="106" t="s">
        <v>16</v>
      </c>
      <c r="D102" s="31"/>
      <c r="E102" s="107" t="s">
        <v>1</v>
      </c>
      <c r="F102" s="22" t="s">
        <v>1</v>
      </c>
      <c r="G102" s="37"/>
      <c r="H102" s="12"/>
    </row>
    <row r="103" spans="1:15" s="110" customFormat="1" ht="30" customHeight="1" x14ac:dyDescent="0.25">
      <c r="A103" s="108" t="s">
        <v>73</v>
      </c>
      <c r="B103" s="15" t="s">
        <v>184</v>
      </c>
      <c r="C103" s="16" t="s">
        <v>74</v>
      </c>
      <c r="D103" s="1" t="s">
        <v>144</v>
      </c>
      <c r="E103" s="17" t="s">
        <v>23</v>
      </c>
      <c r="F103" s="34">
        <v>20</v>
      </c>
      <c r="G103" s="109"/>
      <c r="H103" s="35">
        <f t="shared" ref="H103:H104" si="7">ROUND(G103*F103,2)</f>
        <v>0</v>
      </c>
      <c r="I103" s="154"/>
      <c r="J103" s="164"/>
      <c r="K103" s="164"/>
      <c r="L103" s="164"/>
      <c r="M103" s="164"/>
      <c r="N103" s="164"/>
      <c r="O103" s="164"/>
    </row>
    <row r="104" spans="1:15" s="112" customFormat="1" ht="30" customHeight="1" x14ac:dyDescent="0.25">
      <c r="A104" s="111" t="s">
        <v>75</v>
      </c>
      <c r="B104" s="15" t="s">
        <v>426</v>
      </c>
      <c r="C104" s="16" t="s">
        <v>76</v>
      </c>
      <c r="D104" s="1" t="s">
        <v>144</v>
      </c>
      <c r="E104" s="17" t="s">
        <v>24</v>
      </c>
      <c r="F104" s="34">
        <v>45</v>
      </c>
      <c r="G104" s="109"/>
      <c r="H104" s="35">
        <f t="shared" si="7"/>
        <v>0</v>
      </c>
      <c r="I104" s="154"/>
      <c r="J104" s="165"/>
      <c r="K104" s="165"/>
      <c r="L104" s="165"/>
      <c r="M104" s="165"/>
      <c r="N104" s="165"/>
      <c r="O104" s="165"/>
    </row>
    <row r="105" spans="1:15" s="110" customFormat="1" ht="32.4" customHeight="1" x14ac:dyDescent="0.25">
      <c r="A105" s="111" t="s">
        <v>77</v>
      </c>
      <c r="B105" s="15" t="s">
        <v>427</v>
      </c>
      <c r="C105" s="16" t="s">
        <v>79</v>
      </c>
      <c r="D105" s="1" t="s">
        <v>144</v>
      </c>
      <c r="E105" s="17"/>
      <c r="F105" s="36"/>
      <c r="G105" s="37"/>
      <c r="H105" s="35"/>
      <c r="I105" s="154"/>
      <c r="J105" s="164"/>
      <c r="K105" s="164"/>
      <c r="L105" s="164"/>
      <c r="M105" s="164"/>
      <c r="N105" s="164"/>
      <c r="O105" s="164"/>
    </row>
    <row r="106" spans="1:15" s="110" customFormat="1" ht="42" customHeight="1" x14ac:dyDescent="0.25">
      <c r="A106" s="108" t="s">
        <v>362</v>
      </c>
      <c r="B106" s="18" t="s">
        <v>25</v>
      </c>
      <c r="C106" s="16" t="s">
        <v>355</v>
      </c>
      <c r="D106" s="1" t="s">
        <v>1</v>
      </c>
      <c r="E106" s="17" t="s">
        <v>26</v>
      </c>
      <c r="F106" s="34">
        <v>20</v>
      </c>
      <c r="G106" s="109"/>
      <c r="H106" s="35">
        <f t="shared" ref="H106" si="8">ROUND(G106*F106,2)</f>
        <v>0</v>
      </c>
      <c r="I106" s="154"/>
      <c r="J106" s="164"/>
      <c r="K106" s="164"/>
      <c r="L106" s="164"/>
      <c r="M106" s="164"/>
      <c r="N106" s="164"/>
      <c r="O106" s="164"/>
    </row>
    <row r="107" spans="1:15" s="110" customFormat="1" ht="46.95" customHeight="1" x14ac:dyDescent="0.25">
      <c r="A107" s="111" t="s">
        <v>365</v>
      </c>
      <c r="B107" s="15" t="s">
        <v>230</v>
      </c>
      <c r="C107" s="16" t="s">
        <v>356</v>
      </c>
      <c r="D107" s="1" t="s">
        <v>144</v>
      </c>
      <c r="E107" s="17" t="s">
        <v>23</v>
      </c>
      <c r="F107" s="34">
        <v>6</v>
      </c>
      <c r="G107" s="109"/>
      <c r="H107" s="35">
        <f>ROUND(G107*F107,2)</f>
        <v>0</v>
      </c>
      <c r="I107" s="154"/>
      <c r="J107" s="164"/>
      <c r="K107" s="164"/>
      <c r="L107" s="164"/>
      <c r="M107" s="164"/>
      <c r="N107" s="164"/>
      <c r="O107" s="164"/>
    </row>
    <row r="108" spans="1:15" ht="36" customHeight="1" x14ac:dyDescent="0.25">
      <c r="A108" s="100" t="s">
        <v>27</v>
      </c>
      <c r="B108" s="15" t="s">
        <v>234</v>
      </c>
      <c r="C108" s="138" t="s">
        <v>28</v>
      </c>
      <c r="D108" s="31" t="s">
        <v>144</v>
      </c>
      <c r="E108" s="107" t="s">
        <v>24</v>
      </c>
      <c r="F108" s="32">
        <v>70</v>
      </c>
      <c r="G108" s="109"/>
      <c r="H108" s="12">
        <f>ROUND(G108*F108,2)</f>
        <v>0</v>
      </c>
    </row>
    <row r="109" spans="1:15" s="110" customFormat="1" ht="30" customHeight="1" x14ac:dyDescent="0.25">
      <c r="A109" s="111" t="s">
        <v>357</v>
      </c>
      <c r="B109" s="15" t="s">
        <v>214</v>
      </c>
      <c r="C109" s="16" t="s">
        <v>359</v>
      </c>
      <c r="D109" s="1" t="s">
        <v>144</v>
      </c>
      <c r="E109" s="17"/>
      <c r="F109" s="36"/>
      <c r="G109" s="37"/>
      <c r="H109" s="35"/>
      <c r="I109" s="154"/>
      <c r="J109" s="164"/>
      <c r="K109" s="164"/>
      <c r="L109" s="164"/>
      <c r="M109" s="164"/>
      <c r="N109" s="164"/>
      <c r="O109" s="164"/>
    </row>
    <row r="110" spans="1:15" s="110" customFormat="1" ht="30" customHeight="1" x14ac:dyDescent="0.25">
      <c r="A110" s="108" t="s">
        <v>360</v>
      </c>
      <c r="B110" s="18" t="s">
        <v>25</v>
      </c>
      <c r="C110" s="16" t="s">
        <v>361</v>
      </c>
      <c r="D110" s="1" t="s">
        <v>1</v>
      </c>
      <c r="E110" s="17" t="s">
        <v>29</v>
      </c>
      <c r="F110" s="34">
        <v>4</v>
      </c>
      <c r="G110" s="109"/>
      <c r="H110" s="35">
        <f t="shared" ref="H110:H169" si="9">ROUND(G110*F110,2)</f>
        <v>0</v>
      </c>
      <c r="I110" s="154"/>
      <c r="J110" s="164"/>
      <c r="K110" s="164"/>
      <c r="L110" s="164"/>
      <c r="M110" s="164"/>
      <c r="N110" s="164"/>
      <c r="O110" s="164"/>
    </row>
    <row r="111" spans="1:15" ht="36" customHeight="1" x14ac:dyDescent="0.25">
      <c r="A111" s="100"/>
      <c r="B111" s="105"/>
      <c r="C111" s="49" t="s">
        <v>458</v>
      </c>
      <c r="D111" s="31"/>
      <c r="E111" s="31"/>
      <c r="G111" s="37"/>
      <c r="H111" s="12"/>
    </row>
    <row r="112" spans="1:15" s="47" customFormat="1" ht="30" customHeight="1" x14ac:dyDescent="0.25">
      <c r="A112" s="139" t="s">
        <v>55</v>
      </c>
      <c r="B112" s="11" t="s">
        <v>219</v>
      </c>
      <c r="C112" s="27" t="s">
        <v>56</v>
      </c>
      <c r="D112" s="28" t="s">
        <v>144</v>
      </c>
      <c r="E112" s="13"/>
      <c r="F112" s="55"/>
      <c r="G112" s="56"/>
      <c r="H112" s="14"/>
      <c r="I112" s="158"/>
      <c r="J112" s="167"/>
      <c r="K112" s="2"/>
      <c r="L112" s="168"/>
      <c r="M112" s="168"/>
      <c r="N112" s="168"/>
      <c r="O112" s="167"/>
    </row>
    <row r="113" spans="1:15" s="131" customFormat="1" ht="30" customHeight="1" x14ac:dyDescent="0.25">
      <c r="A113" s="139" t="s">
        <v>57</v>
      </c>
      <c r="B113" s="3" t="s">
        <v>25</v>
      </c>
      <c r="C113" s="27" t="s">
        <v>58</v>
      </c>
      <c r="D113" s="28" t="s">
        <v>1</v>
      </c>
      <c r="E113" s="13" t="s">
        <v>24</v>
      </c>
      <c r="F113" s="30">
        <v>40</v>
      </c>
      <c r="G113" s="109"/>
      <c r="H113" s="40">
        <f>ROUND(G113*F113,2)</f>
        <v>0</v>
      </c>
      <c r="I113" s="158"/>
      <c r="J113" s="171"/>
      <c r="K113" s="2"/>
      <c r="L113" s="168"/>
      <c r="M113" s="168"/>
      <c r="N113" s="168"/>
      <c r="O113" s="171"/>
    </row>
    <row r="114" spans="1:15" s="131" customFormat="1" ht="30" customHeight="1" x14ac:dyDescent="0.25">
      <c r="A114" s="139" t="s">
        <v>145</v>
      </c>
      <c r="B114" s="3" t="s">
        <v>30</v>
      </c>
      <c r="C114" s="27" t="s">
        <v>146</v>
      </c>
      <c r="D114" s="28" t="s">
        <v>1</v>
      </c>
      <c r="E114" s="13" t="s">
        <v>24</v>
      </c>
      <c r="F114" s="30">
        <v>210</v>
      </c>
      <c r="G114" s="109"/>
      <c r="H114" s="40">
        <f>ROUND(G114*F114,2)</f>
        <v>0</v>
      </c>
      <c r="I114" s="157"/>
      <c r="J114" s="171"/>
      <c r="K114" s="2"/>
      <c r="L114" s="168"/>
      <c r="M114" s="168"/>
      <c r="N114" s="168"/>
      <c r="O114" s="171"/>
    </row>
    <row r="115" spans="1:15" ht="36" customHeight="1" x14ac:dyDescent="0.25">
      <c r="A115" s="100" t="s">
        <v>229</v>
      </c>
      <c r="B115" s="57" t="s">
        <v>185</v>
      </c>
      <c r="C115" s="25" t="s">
        <v>231</v>
      </c>
      <c r="D115" s="140" t="s">
        <v>147</v>
      </c>
      <c r="E115" s="31"/>
      <c r="G115" s="37"/>
      <c r="H115" s="12"/>
    </row>
    <row r="116" spans="1:15" ht="36" customHeight="1" x14ac:dyDescent="0.25">
      <c r="A116" s="100" t="s">
        <v>232</v>
      </c>
      <c r="B116" s="58" t="s">
        <v>25</v>
      </c>
      <c r="C116" s="25" t="s">
        <v>217</v>
      </c>
      <c r="D116" s="31"/>
      <c r="E116" s="31" t="s">
        <v>24</v>
      </c>
      <c r="F116" s="32">
        <v>275</v>
      </c>
      <c r="G116" s="109"/>
      <c r="H116" s="12">
        <f t="shared" si="9"/>
        <v>0</v>
      </c>
    </row>
    <row r="117" spans="1:15" ht="36" customHeight="1" x14ac:dyDescent="0.25">
      <c r="A117" s="100" t="s">
        <v>233</v>
      </c>
      <c r="B117" s="57" t="s">
        <v>186</v>
      </c>
      <c r="C117" s="25" t="s">
        <v>235</v>
      </c>
      <c r="D117" s="140" t="s">
        <v>147</v>
      </c>
      <c r="E117" s="31"/>
      <c r="G117" s="37"/>
      <c r="H117" s="12"/>
    </row>
    <row r="118" spans="1:15" ht="36" customHeight="1" x14ac:dyDescent="0.25">
      <c r="A118" s="100" t="s">
        <v>236</v>
      </c>
      <c r="B118" s="58" t="s">
        <v>25</v>
      </c>
      <c r="C118" s="25" t="s">
        <v>222</v>
      </c>
      <c r="D118" s="31"/>
      <c r="E118" s="31" t="s">
        <v>24</v>
      </c>
      <c r="F118" s="32">
        <v>5</v>
      </c>
      <c r="G118" s="109"/>
      <c r="H118" s="12">
        <f t="shared" si="9"/>
        <v>0</v>
      </c>
    </row>
    <row r="119" spans="1:15" ht="36" customHeight="1" x14ac:dyDescent="0.25">
      <c r="A119" s="100" t="s">
        <v>237</v>
      </c>
      <c r="B119" s="58" t="s">
        <v>30</v>
      </c>
      <c r="C119" s="25" t="s">
        <v>224</v>
      </c>
      <c r="D119" s="31"/>
      <c r="E119" s="31" t="s">
        <v>24</v>
      </c>
      <c r="F119" s="32">
        <v>90</v>
      </c>
      <c r="G119" s="109"/>
      <c r="H119" s="12">
        <f t="shared" si="9"/>
        <v>0</v>
      </c>
    </row>
    <row r="120" spans="1:15" ht="36" customHeight="1" x14ac:dyDescent="0.25">
      <c r="A120" s="100" t="s">
        <v>238</v>
      </c>
      <c r="B120" s="58" t="s">
        <v>42</v>
      </c>
      <c r="C120" s="25" t="s">
        <v>226</v>
      </c>
      <c r="D120" s="31"/>
      <c r="E120" s="31" t="s">
        <v>24</v>
      </c>
      <c r="F120" s="32">
        <v>5</v>
      </c>
      <c r="G120" s="109"/>
      <c r="H120" s="12">
        <f t="shared" si="9"/>
        <v>0</v>
      </c>
    </row>
    <row r="121" spans="1:15" ht="36" customHeight="1" x14ac:dyDescent="0.25">
      <c r="A121" s="100" t="s">
        <v>239</v>
      </c>
      <c r="B121" s="58" t="s">
        <v>53</v>
      </c>
      <c r="C121" s="25" t="s">
        <v>228</v>
      </c>
      <c r="D121" s="31"/>
      <c r="E121" s="31" t="s">
        <v>24</v>
      </c>
      <c r="F121" s="32">
        <v>18</v>
      </c>
      <c r="G121" s="109"/>
      <c r="H121" s="12">
        <f t="shared" si="9"/>
        <v>0</v>
      </c>
    </row>
    <row r="122" spans="1:15" ht="36" customHeight="1" x14ac:dyDescent="0.25">
      <c r="A122" s="100" t="s">
        <v>213</v>
      </c>
      <c r="B122" s="57" t="s">
        <v>187</v>
      </c>
      <c r="C122" s="25" t="s">
        <v>215</v>
      </c>
      <c r="D122" s="140" t="s">
        <v>147</v>
      </c>
      <c r="E122" s="31"/>
      <c r="G122" s="37"/>
      <c r="H122" s="12"/>
    </row>
    <row r="123" spans="1:15" ht="36" customHeight="1" x14ac:dyDescent="0.25">
      <c r="A123" s="100" t="s">
        <v>216</v>
      </c>
      <c r="B123" s="58" t="s">
        <v>25</v>
      </c>
      <c r="C123" s="25" t="s">
        <v>217</v>
      </c>
      <c r="D123" s="31"/>
      <c r="E123" s="31" t="s">
        <v>24</v>
      </c>
      <c r="F123" s="32">
        <v>650</v>
      </c>
      <c r="G123" s="109"/>
      <c r="H123" s="12">
        <f t="shared" si="9"/>
        <v>0</v>
      </c>
    </row>
    <row r="124" spans="1:15" s="112" customFormat="1" ht="43.95" customHeight="1" x14ac:dyDescent="0.25">
      <c r="A124" s="114" t="s">
        <v>470</v>
      </c>
      <c r="B124" s="18" t="s">
        <v>30</v>
      </c>
      <c r="C124" s="16" t="s">
        <v>471</v>
      </c>
      <c r="D124" s="1" t="s">
        <v>1</v>
      </c>
      <c r="E124" s="17" t="s">
        <v>24</v>
      </c>
      <c r="F124" s="59">
        <v>65</v>
      </c>
      <c r="G124" s="109"/>
      <c r="H124" s="35">
        <f>ROUND(G124*F124,2)</f>
        <v>0</v>
      </c>
      <c r="I124" s="155"/>
      <c r="J124" s="165"/>
      <c r="K124" s="165"/>
      <c r="L124" s="165"/>
      <c r="M124" s="165"/>
      <c r="N124" s="165"/>
      <c r="O124" s="165"/>
    </row>
    <row r="125" spans="1:15" ht="36" customHeight="1" x14ac:dyDescent="0.25">
      <c r="A125" s="100" t="s">
        <v>218</v>
      </c>
      <c r="B125" s="57" t="s">
        <v>428</v>
      </c>
      <c r="C125" s="25" t="s">
        <v>220</v>
      </c>
      <c r="D125" s="140" t="s">
        <v>147</v>
      </c>
      <c r="E125" s="31"/>
      <c r="G125" s="37"/>
      <c r="H125" s="12"/>
    </row>
    <row r="126" spans="1:15" ht="36" customHeight="1" x14ac:dyDescent="0.25">
      <c r="A126" s="100" t="s">
        <v>221</v>
      </c>
      <c r="B126" s="58" t="s">
        <v>25</v>
      </c>
      <c r="C126" s="25" t="s">
        <v>222</v>
      </c>
      <c r="D126" s="31"/>
      <c r="E126" s="31" t="s">
        <v>24</v>
      </c>
      <c r="F126" s="32">
        <v>5</v>
      </c>
      <c r="G126" s="109"/>
      <c r="H126" s="12">
        <f t="shared" si="9"/>
        <v>0</v>
      </c>
    </row>
    <row r="127" spans="1:15" ht="36" customHeight="1" x14ac:dyDescent="0.25">
      <c r="A127" s="100" t="s">
        <v>223</v>
      </c>
      <c r="B127" s="58" t="s">
        <v>30</v>
      </c>
      <c r="C127" s="25" t="s">
        <v>224</v>
      </c>
      <c r="D127" s="31"/>
      <c r="E127" s="31" t="s">
        <v>24</v>
      </c>
      <c r="F127" s="32">
        <v>215</v>
      </c>
      <c r="G127" s="109"/>
      <c r="H127" s="12">
        <f t="shared" si="9"/>
        <v>0</v>
      </c>
    </row>
    <row r="128" spans="1:15" ht="36" customHeight="1" x14ac:dyDescent="0.25">
      <c r="A128" s="100" t="s">
        <v>225</v>
      </c>
      <c r="B128" s="58" t="s">
        <v>42</v>
      </c>
      <c r="C128" s="25" t="s">
        <v>226</v>
      </c>
      <c r="D128" s="31"/>
      <c r="E128" s="31" t="s">
        <v>24</v>
      </c>
      <c r="F128" s="32">
        <v>65</v>
      </c>
      <c r="G128" s="109"/>
      <c r="H128" s="12">
        <f t="shared" si="9"/>
        <v>0</v>
      </c>
    </row>
    <row r="129" spans="1:15" ht="36" customHeight="1" x14ac:dyDescent="0.25">
      <c r="A129" s="100" t="s">
        <v>227</v>
      </c>
      <c r="B129" s="58" t="s">
        <v>53</v>
      </c>
      <c r="C129" s="25" t="s">
        <v>228</v>
      </c>
      <c r="D129" s="31"/>
      <c r="E129" s="31" t="s">
        <v>24</v>
      </c>
      <c r="F129" s="32">
        <v>80</v>
      </c>
      <c r="G129" s="109"/>
      <c r="H129" s="12">
        <f t="shared" si="9"/>
        <v>0</v>
      </c>
    </row>
    <row r="130" spans="1:15" ht="36" customHeight="1" x14ac:dyDescent="0.25">
      <c r="A130" s="100" t="s">
        <v>31</v>
      </c>
      <c r="B130" s="57" t="s">
        <v>241</v>
      </c>
      <c r="C130" s="25" t="s">
        <v>32</v>
      </c>
      <c r="D130" s="140" t="s">
        <v>147</v>
      </c>
      <c r="E130" s="31"/>
      <c r="G130" s="37"/>
      <c r="H130" s="12"/>
    </row>
    <row r="131" spans="1:15" ht="36" customHeight="1" x14ac:dyDescent="0.25">
      <c r="A131" s="100" t="s">
        <v>33</v>
      </c>
      <c r="B131" s="58" t="s">
        <v>25</v>
      </c>
      <c r="C131" s="25" t="s">
        <v>34</v>
      </c>
      <c r="D131" s="31"/>
      <c r="E131" s="31" t="s">
        <v>29</v>
      </c>
      <c r="F131" s="32">
        <v>525</v>
      </c>
      <c r="G131" s="109"/>
      <c r="H131" s="12">
        <f t="shared" si="9"/>
        <v>0</v>
      </c>
    </row>
    <row r="132" spans="1:15" ht="36" customHeight="1" x14ac:dyDescent="0.25">
      <c r="A132" s="100" t="s">
        <v>35</v>
      </c>
      <c r="B132" s="57" t="s">
        <v>429</v>
      </c>
      <c r="C132" s="25" t="s">
        <v>36</v>
      </c>
      <c r="D132" s="140" t="s">
        <v>147</v>
      </c>
      <c r="E132" s="31"/>
      <c r="G132" s="37"/>
      <c r="H132" s="12"/>
    </row>
    <row r="133" spans="1:15" ht="36" customHeight="1" x14ac:dyDescent="0.25">
      <c r="A133" s="100" t="s">
        <v>37</v>
      </c>
      <c r="B133" s="58" t="s">
        <v>25</v>
      </c>
      <c r="C133" s="25" t="s">
        <v>38</v>
      </c>
      <c r="D133" s="31"/>
      <c r="E133" s="31" t="s">
        <v>29</v>
      </c>
      <c r="F133" s="32">
        <v>845</v>
      </c>
      <c r="G133" s="109"/>
      <c r="H133" s="12">
        <f t="shared" si="9"/>
        <v>0</v>
      </c>
    </row>
    <row r="134" spans="1:15" ht="36" customHeight="1" x14ac:dyDescent="0.25">
      <c r="A134" s="100" t="s">
        <v>240</v>
      </c>
      <c r="B134" s="57" t="s">
        <v>430</v>
      </c>
      <c r="C134" s="25" t="s">
        <v>242</v>
      </c>
      <c r="D134" s="31" t="s">
        <v>88</v>
      </c>
      <c r="E134" s="31"/>
      <c r="G134" s="37"/>
      <c r="H134" s="12"/>
    </row>
    <row r="135" spans="1:15" ht="36" customHeight="1" x14ac:dyDescent="0.25">
      <c r="A135" s="100" t="s">
        <v>243</v>
      </c>
      <c r="B135" s="58" t="s">
        <v>244</v>
      </c>
      <c r="C135" s="25" t="s">
        <v>89</v>
      </c>
      <c r="D135" s="31" t="s">
        <v>245</v>
      </c>
      <c r="E135" s="31"/>
      <c r="G135" s="37"/>
      <c r="H135" s="12"/>
    </row>
    <row r="136" spans="1:15" ht="36" customHeight="1" x14ac:dyDescent="0.25">
      <c r="A136" s="100" t="s">
        <v>246</v>
      </c>
      <c r="B136" s="124" t="s">
        <v>90</v>
      </c>
      <c r="C136" s="25" t="s">
        <v>247</v>
      </c>
      <c r="D136" s="31"/>
      <c r="E136" s="31" t="s">
        <v>24</v>
      </c>
      <c r="F136" s="32">
        <v>10</v>
      </c>
      <c r="G136" s="109"/>
      <c r="H136" s="12">
        <f t="shared" si="9"/>
        <v>0</v>
      </c>
    </row>
    <row r="137" spans="1:15" ht="36" customHeight="1" x14ac:dyDescent="0.25">
      <c r="A137" s="100" t="s">
        <v>248</v>
      </c>
      <c r="B137" s="124" t="s">
        <v>91</v>
      </c>
      <c r="C137" s="25" t="s">
        <v>249</v>
      </c>
      <c r="D137" s="31"/>
      <c r="E137" s="31" t="s">
        <v>24</v>
      </c>
      <c r="F137" s="32">
        <v>220</v>
      </c>
      <c r="G137" s="109"/>
      <c r="H137" s="12">
        <f t="shared" si="9"/>
        <v>0</v>
      </c>
    </row>
    <row r="138" spans="1:15" ht="36" customHeight="1" x14ac:dyDescent="0.25">
      <c r="A138" s="100" t="s">
        <v>250</v>
      </c>
      <c r="B138" s="124" t="s">
        <v>92</v>
      </c>
      <c r="C138" s="25" t="s">
        <v>251</v>
      </c>
      <c r="D138" s="31"/>
      <c r="E138" s="31" t="s">
        <v>24</v>
      </c>
      <c r="F138" s="32">
        <v>1290</v>
      </c>
      <c r="G138" s="109"/>
      <c r="H138" s="12">
        <f t="shared" si="9"/>
        <v>0</v>
      </c>
    </row>
    <row r="139" spans="1:15" s="112" customFormat="1" ht="30" customHeight="1" x14ac:dyDescent="0.25">
      <c r="A139" s="114" t="s">
        <v>391</v>
      </c>
      <c r="B139" s="18" t="s">
        <v>30</v>
      </c>
      <c r="C139" s="16" t="s">
        <v>392</v>
      </c>
      <c r="D139" s="1" t="s">
        <v>1</v>
      </c>
      <c r="E139" s="17"/>
      <c r="F139" s="59"/>
      <c r="G139" s="37"/>
      <c r="H139" s="35"/>
      <c r="I139" s="154"/>
      <c r="J139" s="165"/>
      <c r="K139" s="165"/>
      <c r="L139" s="165"/>
      <c r="M139" s="165"/>
      <c r="N139" s="165"/>
      <c r="O139" s="165"/>
    </row>
    <row r="140" spans="1:15" s="112" customFormat="1" ht="30" customHeight="1" x14ac:dyDescent="0.25">
      <c r="A140" s="114" t="s">
        <v>393</v>
      </c>
      <c r="B140" s="20" t="s">
        <v>90</v>
      </c>
      <c r="C140" s="16" t="s">
        <v>249</v>
      </c>
      <c r="D140" s="1"/>
      <c r="E140" s="17" t="s">
        <v>24</v>
      </c>
      <c r="F140" s="34">
        <v>30</v>
      </c>
      <c r="G140" s="109"/>
      <c r="H140" s="35">
        <f t="shared" ref="H140" si="10">ROUND(G140*F140,2)</f>
        <v>0</v>
      </c>
      <c r="I140" s="154"/>
      <c r="J140" s="165"/>
      <c r="K140" s="165"/>
      <c r="L140" s="165"/>
      <c r="M140" s="165"/>
      <c r="N140" s="165"/>
      <c r="O140" s="165"/>
    </row>
    <row r="141" spans="1:15" s="47" customFormat="1" ht="30" customHeight="1" x14ac:dyDescent="0.25">
      <c r="A141" s="139" t="s">
        <v>332</v>
      </c>
      <c r="B141" s="11" t="s">
        <v>431</v>
      </c>
      <c r="C141" s="27" t="s">
        <v>334</v>
      </c>
      <c r="D141" s="28" t="s">
        <v>255</v>
      </c>
      <c r="E141" s="13"/>
      <c r="F141" s="60"/>
      <c r="G141" s="56"/>
      <c r="H141" s="40"/>
      <c r="I141" s="158"/>
      <c r="J141" s="167"/>
      <c r="K141" s="2"/>
      <c r="L141" s="168"/>
      <c r="M141" s="168"/>
      <c r="N141" s="168"/>
      <c r="O141" s="167"/>
    </row>
    <row r="142" spans="1:15" s="131" customFormat="1" ht="30" customHeight="1" x14ac:dyDescent="0.25">
      <c r="A142" s="139" t="s">
        <v>335</v>
      </c>
      <c r="B142" s="3" t="s">
        <v>25</v>
      </c>
      <c r="C142" s="27" t="s">
        <v>336</v>
      </c>
      <c r="D142" s="28" t="s">
        <v>1</v>
      </c>
      <c r="E142" s="13" t="s">
        <v>41</v>
      </c>
      <c r="F142" s="30">
        <v>90</v>
      </c>
      <c r="G142" s="109"/>
      <c r="H142" s="40">
        <f>ROUND(G142*F142,2)</f>
        <v>0</v>
      </c>
      <c r="I142" s="158"/>
      <c r="J142" s="171"/>
      <c r="K142" s="2"/>
      <c r="L142" s="168"/>
      <c r="M142" s="168"/>
      <c r="N142" s="168"/>
      <c r="O142" s="171"/>
    </row>
    <row r="143" spans="1:15" ht="36" customHeight="1" x14ac:dyDescent="0.25">
      <c r="A143" s="100" t="s">
        <v>252</v>
      </c>
      <c r="B143" s="57" t="s">
        <v>333</v>
      </c>
      <c r="C143" s="25" t="s">
        <v>254</v>
      </c>
      <c r="D143" s="31" t="s">
        <v>255</v>
      </c>
      <c r="E143" s="31"/>
      <c r="G143" s="37"/>
      <c r="H143" s="40"/>
    </row>
    <row r="144" spans="1:15" ht="36" customHeight="1" x14ac:dyDescent="0.25">
      <c r="A144" s="141" t="s">
        <v>456</v>
      </c>
      <c r="B144" s="126" t="s">
        <v>53</v>
      </c>
      <c r="C144" s="69" t="s">
        <v>457</v>
      </c>
      <c r="D144" s="70" t="s">
        <v>95</v>
      </c>
      <c r="E144" s="71" t="s">
        <v>41</v>
      </c>
      <c r="F144" s="142">
        <v>90</v>
      </c>
      <c r="G144" s="109"/>
      <c r="H144" s="143">
        <f t="shared" ref="H144" si="11">ROUND(G144*F144,2)</f>
        <v>0</v>
      </c>
    </row>
    <row r="145" spans="1:8" ht="36" customHeight="1" x14ac:dyDescent="0.25">
      <c r="A145" s="100" t="s">
        <v>93</v>
      </c>
      <c r="B145" s="57" t="s">
        <v>253</v>
      </c>
      <c r="C145" s="25" t="s">
        <v>43</v>
      </c>
      <c r="D145" s="31" t="s">
        <v>255</v>
      </c>
      <c r="E145" s="31"/>
      <c r="G145" s="37"/>
      <c r="H145" s="12"/>
    </row>
    <row r="146" spans="1:8" ht="36" customHeight="1" x14ac:dyDescent="0.25">
      <c r="A146" s="141" t="s">
        <v>257</v>
      </c>
      <c r="B146" s="58" t="s">
        <v>25</v>
      </c>
      <c r="C146" s="25" t="s">
        <v>386</v>
      </c>
      <c r="D146" s="140" t="s">
        <v>258</v>
      </c>
      <c r="E146" s="31"/>
      <c r="G146" s="37"/>
      <c r="H146" s="12"/>
    </row>
    <row r="147" spans="1:8" ht="36" customHeight="1" x14ac:dyDescent="0.25">
      <c r="A147" s="100" t="s">
        <v>259</v>
      </c>
      <c r="B147" s="124" t="s">
        <v>90</v>
      </c>
      <c r="C147" s="25" t="s">
        <v>260</v>
      </c>
      <c r="D147" s="31"/>
      <c r="E147" s="31" t="s">
        <v>41</v>
      </c>
      <c r="F147" s="32">
        <v>12</v>
      </c>
      <c r="G147" s="109"/>
      <c r="H147" s="12">
        <f t="shared" si="9"/>
        <v>0</v>
      </c>
    </row>
    <row r="148" spans="1:8" ht="36" customHeight="1" x14ac:dyDescent="0.25">
      <c r="A148" s="100" t="s">
        <v>261</v>
      </c>
      <c r="B148" s="124" t="s">
        <v>91</v>
      </c>
      <c r="C148" s="25" t="s">
        <v>262</v>
      </c>
      <c r="D148" s="31"/>
      <c r="E148" s="31" t="s">
        <v>41</v>
      </c>
      <c r="F148" s="32">
        <v>200</v>
      </c>
      <c r="G148" s="109"/>
      <c r="H148" s="12">
        <f t="shared" si="9"/>
        <v>0</v>
      </c>
    </row>
    <row r="149" spans="1:8" ht="36" customHeight="1" x14ac:dyDescent="0.25">
      <c r="A149" s="100" t="s">
        <v>263</v>
      </c>
      <c r="B149" s="124" t="s">
        <v>264</v>
      </c>
      <c r="C149" s="25" t="s">
        <v>265</v>
      </c>
      <c r="D149" s="31"/>
      <c r="E149" s="31" t="s">
        <v>41</v>
      </c>
      <c r="F149" s="32">
        <v>375</v>
      </c>
      <c r="G149" s="109"/>
      <c r="H149" s="12">
        <f t="shared" si="9"/>
        <v>0</v>
      </c>
    </row>
    <row r="150" spans="1:8" ht="36" customHeight="1" x14ac:dyDescent="0.25">
      <c r="A150" s="100" t="s">
        <v>150</v>
      </c>
      <c r="B150" s="58" t="s">
        <v>30</v>
      </c>
      <c r="C150" s="25" t="s">
        <v>96</v>
      </c>
      <c r="D150" s="31" t="s">
        <v>97</v>
      </c>
      <c r="E150" s="31" t="s">
        <v>41</v>
      </c>
      <c r="F150" s="32">
        <v>225</v>
      </c>
      <c r="G150" s="109"/>
      <c r="H150" s="12">
        <f t="shared" si="9"/>
        <v>0</v>
      </c>
    </row>
    <row r="151" spans="1:8" ht="36" customHeight="1" x14ac:dyDescent="0.25">
      <c r="A151" s="100" t="s">
        <v>151</v>
      </c>
      <c r="B151" s="57" t="s">
        <v>256</v>
      </c>
      <c r="C151" s="25" t="s">
        <v>152</v>
      </c>
      <c r="D151" s="31" t="s">
        <v>153</v>
      </c>
      <c r="E151" s="31"/>
      <c r="G151" s="37"/>
      <c r="H151" s="12"/>
    </row>
    <row r="152" spans="1:8" ht="36" customHeight="1" x14ac:dyDescent="0.25">
      <c r="A152" s="100" t="s">
        <v>267</v>
      </c>
      <c r="B152" s="58" t="s">
        <v>25</v>
      </c>
      <c r="C152" s="25" t="s">
        <v>268</v>
      </c>
      <c r="D152" s="31"/>
      <c r="E152" s="31"/>
      <c r="G152" s="37"/>
      <c r="H152" s="12"/>
    </row>
    <row r="153" spans="1:8" ht="36" customHeight="1" x14ac:dyDescent="0.25">
      <c r="A153" s="100" t="s">
        <v>154</v>
      </c>
      <c r="B153" s="124" t="s">
        <v>90</v>
      </c>
      <c r="C153" s="25" t="s">
        <v>104</v>
      </c>
      <c r="D153" s="31"/>
      <c r="E153" s="31" t="s">
        <v>26</v>
      </c>
      <c r="F153" s="32">
        <v>1460</v>
      </c>
      <c r="G153" s="109"/>
      <c r="H153" s="12">
        <f t="shared" si="9"/>
        <v>0</v>
      </c>
    </row>
    <row r="154" spans="1:8" ht="36" customHeight="1" x14ac:dyDescent="0.25">
      <c r="A154" s="100" t="s">
        <v>155</v>
      </c>
      <c r="B154" s="58" t="s">
        <v>30</v>
      </c>
      <c r="C154" s="25" t="s">
        <v>59</v>
      </c>
      <c r="D154" s="31"/>
      <c r="E154" s="31"/>
      <c r="G154" s="37"/>
      <c r="H154" s="12"/>
    </row>
    <row r="155" spans="1:8" ht="36" customHeight="1" x14ac:dyDescent="0.25">
      <c r="A155" s="100" t="s">
        <v>156</v>
      </c>
      <c r="B155" s="124" t="s">
        <v>90</v>
      </c>
      <c r="C155" s="25" t="s">
        <v>104</v>
      </c>
      <c r="D155" s="31"/>
      <c r="E155" s="31" t="s">
        <v>26</v>
      </c>
      <c r="F155" s="32">
        <v>135</v>
      </c>
      <c r="G155" s="109"/>
      <c r="H155" s="12">
        <f t="shared" si="9"/>
        <v>0</v>
      </c>
    </row>
    <row r="156" spans="1:8" ht="36" customHeight="1" x14ac:dyDescent="0.25">
      <c r="A156" s="100" t="s">
        <v>98</v>
      </c>
      <c r="B156" s="57" t="s">
        <v>432</v>
      </c>
      <c r="C156" s="25" t="s">
        <v>99</v>
      </c>
      <c r="D156" s="31" t="s">
        <v>270</v>
      </c>
      <c r="E156" s="31"/>
      <c r="G156" s="37"/>
      <c r="H156" s="12"/>
    </row>
    <row r="157" spans="1:8" ht="36" customHeight="1" x14ac:dyDescent="0.25">
      <c r="A157" s="100" t="s">
        <v>100</v>
      </c>
      <c r="B157" s="58" t="s">
        <v>25</v>
      </c>
      <c r="C157" s="25" t="s">
        <v>271</v>
      </c>
      <c r="D157" s="31"/>
      <c r="E157" s="31" t="s">
        <v>24</v>
      </c>
      <c r="F157" s="32">
        <v>1650</v>
      </c>
      <c r="G157" s="109"/>
      <c r="H157" s="12">
        <f t="shared" si="9"/>
        <v>0</v>
      </c>
    </row>
    <row r="158" spans="1:8" ht="36" customHeight="1" x14ac:dyDescent="0.25">
      <c r="A158" s="100" t="s">
        <v>272</v>
      </c>
      <c r="B158" s="58" t="s">
        <v>30</v>
      </c>
      <c r="C158" s="25" t="s">
        <v>273</v>
      </c>
      <c r="D158" s="31"/>
      <c r="E158" s="31" t="s">
        <v>24</v>
      </c>
      <c r="F158" s="32">
        <v>5620</v>
      </c>
      <c r="G158" s="109"/>
      <c r="H158" s="12">
        <f t="shared" si="9"/>
        <v>0</v>
      </c>
    </row>
    <row r="159" spans="1:8" ht="36" customHeight="1" x14ac:dyDescent="0.25">
      <c r="A159" s="100"/>
      <c r="B159" s="57" t="s">
        <v>433</v>
      </c>
      <c r="C159" s="25" t="s">
        <v>350</v>
      </c>
      <c r="G159" s="37"/>
      <c r="H159" s="12"/>
    </row>
    <row r="160" spans="1:8" ht="36" customHeight="1" x14ac:dyDescent="0.25">
      <c r="A160" s="100"/>
      <c r="B160" s="58" t="s">
        <v>25</v>
      </c>
      <c r="C160" s="25" t="s">
        <v>104</v>
      </c>
      <c r="D160" s="31" t="s">
        <v>472</v>
      </c>
      <c r="E160" s="31" t="s">
        <v>26</v>
      </c>
      <c r="F160" s="32">
        <v>220</v>
      </c>
      <c r="G160" s="109"/>
      <c r="H160" s="12">
        <f t="shared" si="9"/>
        <v>0</v>
      </c>
    </row>
    <row r="161" spans="1:8" ht="36" customHeight="1" x14ac:dyDescent="0.25">
      <c r="A161" s="100" t="s">
        <v>274</v>
      </c>
      <c r="B161" s="57" t="s">
        <v>266</v>
      </c>
      <c r="C161" s="25" t="s">
        <v>276</v>
      </c>
      <c r="D161" s="31" t="s">
        <v>473</v>
      </c>
      <c r="E161" s="31" t="s">
        <v>24</v>
      </c>
      <c r="F161" s="32">
        <v>1320</v>
      </c>
      <c r="G161" s="109"/>
      <c r="H161" s="12">
        <f t="shared" si="9"/>
        <v>0</v>
      </c>
    </row>
    <row r="162" spans="1:8" ht="36" customHeight="1" x14ac:dyDescent="0.25">
      <c r="A162" s="100" t="s">
        <v>101</v>
      </c>
      <c r="B162" s="57" t="s">
        <v>434</v>
      </c>
      <c r="C162" s="25" t="s">
        <v>102</v>
      </c>
      <c r="D162" s="31" t="s">
        <v>157</v>
      </c>
      <c r="E162" s="31" t="s">
        <v>29</v>
      </c>
      <c r="F162" s="32">
        <v>40</v>
      </c>
      <c r="G162" s="109"/>
      <c r="H162" s="12">
        <f t="shared" si="9"/>
        <v>0</v>
      </c>
    </row>
    <row r="163" spans="1:8" ht="36" customHeight="1" x14ac:dyDescent="0.25">
      <c r="A163" s="100"/>
      <c r="B163" s="58"/>
      <c r="C163" s="49" t="s">
        <v>17</v>
      </c>
      <c r="D163" s="31"/>
      <c r="G163" s="37"/>
      <c r="H163" s="12"/>
    </row>
    <row r="164" spans="1:8" ht="36" customHeight="1" x14ac:dyDescent="0.25">
      <c r="A164" s="100" t="s">
        <v>48</v>
      </c>
      <c r="B164" s="57" t="s">
        <v>435</v>
      </c>
      <c r="C164" s="25" t="s">
        <v>49</v>
      </c>
      <c r="D164" s="31" t="s">
        <v>105</v>
      </c>
      <c r="E164" s="107" t="s">
        <v>41</v>
      </c>
      <c r="F164" s="32">
        <v>1500</v>
      </c>
      <c r="G164" s="109"/>
      <c r="H164" s="12">
        <f t="shared" si="9"/>
        <v>0</v>
      </c>
    </row>
    <row r="165" spans="1:8" ht="48" customHeight="1" x14ac:dyDescent="0.25">
      <c r="A165" s="100"/>
      <c r="B165" s="58"/>
      <c r="C165" s="49" t="s">
        <v>18</v>
      </c>
      <c r="D165" s="31"/>
      <c r="G165" s="37"/>
      <c r="H165" s="12"/>
    </row>
    <row r="166" spans="1:8" ht="48" customHeight="1" x14ac:dyDescent="0.25">
      <c r="A166" s="100" t="s">
        <v>106</v>
      </c>
      <c r="B166" s="121" t="s">
        <v>269</v>
      </c>
      <c r="C166" s="25" t="s">
        <v>107</v>
      </c>
      <c r="D166" s="31" t="s">
        <v>108</v>
      </c>
      <c r="G166" s="37"/>
      <c r="H166" s="12"/>
    </row>
    <row r="167" spans="1:8" ht="48" customHeight="1" x14ac:dyDescent="0.25">
      <c r="A167" s="100" t="s">
        <v>199</v>
      </c>
      <c r="B167" s="58" t="s">
        <v>25</v>
      </c>
      <c r="C167" s="25" t="s">
        <v>109</v>
      </c>
      <c r="D167" s="31"/>
      <c r="E167" s="107" t="s">
        <v>29</v>
      </c>
      <c r="F167" s="32">
        <v>4</v>
      </c>
      <c r="G167" s="109"/>
      <c r="H167" s="12">
        <f t="shared" si="9"/>
        <v>0</v>
      </c>
    </row>
    <row r="168" spans="1:8" ht="48" customHeight="1" x14ac:dyDescent="0.25">
      <c r="A168" s="100" t="s">
        <v>132</v>
      </c>
      <c r="B168" s="121" t="s">
        <v>436</v>
      </c>
      <c r="C168" s="25" t="s">
        <v>133</v>
      </c>
      <c r="D168" s="31" t="s">
        <v>108</v>
      </c>
      <c r="G168" s="37"/>
      <c r="H168" s="12"/>
    </row>
    <row r="169" spans="1:8" ht="48" customHeight="1" x14ac:dyDescent="0.25">
      <c r="A169" s="100" t="s">
        <v>134</v>
      </c>
      <c r="B169" s="58" t="s">
        <v>25</v>
      </c>
      <c r="C169" s="25" t="s">
        <v>135</v>
      </c>
      <c r="D169" s="31"/>
      <c r="E169" s="107" t="s">
        <v>29</v>
      </c>
      <c r="F169" s="32">
        <v>6</v>
      </c>
      <c r="G169" s="109"/>
      <c r="H169" s="12">
        <f t="shared" si="9"/>
        <v>0</v>
      </c>
    </row>
    <row r="170" spans="1:8" ht="48" customHeight="1" x14ac:dyDescent="0.25">
      <c r="A170" s="100" t="s">
        <v>110</v>
      </c>
      <c r="B170" s="121" t="s">
        <v>275</v>
      </c>
      <c r="C170" s="25" t="s">
        <v>111</v>
      </c>
      <c r="D170" s="31" t="s">
        <v>108</v>
      </c>
      <c r="G170" s="37"/>
      <c r="H170" s="12"/>
    </row>
    <row r="171" spans="1:8" ht="48" customHeight="1" x14ac:dyDescent="0.25">
      <c r="A171" s="123" t="s">
        <v>112</v>
      </c>
      <c r="B171" s="58" t="s">
        <v>25</v>
      </c>
      <c r="C171" s="25" t="s">
        <v>329</v>
      </c>
      <c r="D171" s="31"/>
      <c r="G171" s="37"/>
      <c r="H171" s="12"/>
    </row>
    <row r="172" spans="1:8" ht="48" customHeight="1" x14ac:dyDescent="0.25">
      <c r="A172" s="123" t="s">
        <v>113</v>
      </c>
      <c r="B172" s="124" t="s">
        <v>90</v>
      </c>
      <c r="C172" s="25" t="s">
        <v>201</v>
      </c>
      <c r="D172" s="31"/>
      <c r="E172" s="107" t="s">
        <v>41</v>
      </c>
      <c r="F172" s="32">
        <v>11</v>
      </c>
      <c r="G172" s="109"/>
      <c r="H172" s="12">
        <f>ROUND(G172*F172,2)</f>
        <v>0</v>
      </c>
    </row>
    <row r="173" spans="1:8" ht="48" customHeight="1" x14ac:dyDescent="0.25">
      <c r="A173" s="123" t="s">
        <v>166</v>
      </c>
      <c r="B173" s="124" t="s">
        <v>91</v>
      </c>
      <c r="C173" s="25" t="s">
        <v>330</v>
      </c>
      <c r="D173" s="31"/>
      <c r="E173" s="107" t="s">
        <v>41</v>
      </c>
      <c r="F173" s="32">
        <v>34</v>
      </c>
      <c r="G173" s="109"/>
      <c r="H173" s="12">
        <f>ROUND(G173*F173,2)</f>
        <v>0</v>
      </c>
    </row>
    <row r="174" spans="1:8" ht="48" customHeight="1" x14ac:dyDescent="0.25">
      <c r="A174" s="123" t="s">
        <v>112</v>
      </c>
      <c r="B174" s="58" t="s">
        <v>30</v>
      </c>
      <c r="C174" s="25" t="s">
        <v>200</v>
      </c>
      <c r="D174" s="31"/>
      <c r="G174" s="37"/>
      <c r="H174" s="12"/>
    </row>
    <row r="175" spans="1:8" ht="48" customHeight="1" x14ac:dyDescent="0.25">
      <c r="A175" s="123" t="s">
        <v>113</v>
      </c>
      <c r="B175" s="124" t="s">
        <v>90</v>
      </c>
      <c r="C175" s="25" t="s">
        <v>331</v>
      </c>
      <c r="D175" s="31"/>
      <c r="E175" s="107" t="s">
        <v>41</v>
      </c>
      <c r="F175" s="32">
        <v>16</v>
      </c>
      <c r="G175" s="109"/>
      <c r="H175" s="12">
        <f t="shared" ref="H175:H217" si="12">ROUND(G175*F175,2)</f>
        <v>0</v>
      </c>
    </row>
    <row r="176" spans="1:8" ht="48" customHeight="1" x14ac:dyDescent="0.25">
      <c r="A176" s="123" t="s">
        <v>166</v>
      </c>
      <c r="B176" s="124" t="s">
        <v>91</v>
      </c>
      <c r="C176" s="25" t="s">
        <v>330</v>
      </c>
      <c r="D176" s="31"/>
      <c r="E176" s="107" t="s">
        <v>41</v>
      </c>
      <c r="F176" s="32">
        <v>54</v>
      </c>
      <c r="G176" s="109"/>
      <c r="H176" s="12">
        <f t="shared" si="12"/>
        <v>0</v>
      </c>
    </row>
    <row r="177" spans="1:15" ht="48" customHeight="1" x14ac:dyDescent="0.25">
      <c r="A177" s="100" t="s">
        <v>136</v>
      </c>
      <c r="B177" s="121" t="s">
        <v>437</v>
      </c>
      <c r="C177" s="25" t="s">
        <v>137</v>
      </c>
      <c r="D177" s="31" t="s">
        <v>108</v>
      </c>
      <c r="E177" s="107" t="s">
        <v>41</v>
      </c>
      <c r="F177" s="32">
        <v>13</v>
      </c>
      <c r="G177" s="109"/>
      <c r="H177" s="12">
        <f t="shared" si="12"/>
        <v>0</v>
      </c>
    </row>
    <row r="178" spans="1:15" s="131" customFormat="1" ht="30" customHeight="1" x14ac:dyDescent="0.25">
      <c r="A178" s="46" t="s">
        <v>167</v>
      </c>
      <c r="B178" s="11" t="s">
        <v>438</v>
      </c>
      <c r="C178" s="27" t="s">
        <v>168</v>
      </c>
      <c r="D178" s="28" t="s">
        <v>108</v>
      </c>
      <c r="E178" s="13"/>
      <c r="F178" s="61"/>
      <c r="G178" s="37"/>
      <c r="H178" s="12"/>
      <c r="I178" s="158"/>
      <c r="J178" s="171"/>
      <c r="K178" s="2"/>
      <c r="L178" s="168"/>
      <c r="M178" s="168"/>
      <c r="N178" s="168"/>
      <c r="O178" s="171"/>
    </row>
    <row r="179" spans="1:15" s="131" customFormat="1" ht="30" customHeight="1" x14ac:dyDescent="0.25">
      <c r="A179" s="123" t="s">
        <v>169</v>
      </c>
      <c r="B179" s="3" t="s">
        <v>25</v>
      </c>
      <c r="C179" s="27" t="s">
        <v>138</v>
      </c>
      <c r="D179" s="28"/>
      <c r="E179" s="13"/>
      <c r="F179" s="61"/>
      <c r="G179" s="37"/>
      <c r="H179" s="12">
        <f>ROUND(G179*F179,2)</f>
        <v>0</v>
      </c>
      <c r="I179" s="158"/>
      <c r="J179" s="171"/>
      <c r="K179" s="2"/>
      <c r="L179" s="168"/>
      <c r="M179" s="168"/>
      <c r="N179" s="168"/>
      <c r="O179" s="171"/>
    </row>
    <row r="180" spans="1:15" s="131" customFormat="1" ht="30" customHeight="1" x14ac:dyDescent="0.25">
      <c r="A180" s="108" t="s">
        <v>344</v>
      </c>
      <c r="B180" s="20" t="s">
        <v>90</v>
      </c>
      <c r="C180" s="16" t="s">
        <v>345</v>
      </c>
      <c r="D180" s="1"/>
      <c r="E180" s="17" t="s">
        <v>61</v>
      </c>
      <c r="F180" s="72">
        <v>2</v>
      </c>
      <c r="G180" s="120"/>
      <c r="H180" s="66">
        <f>ROUND(G180*F180,2)</f>
        <v>0</v>
      </c>
      <c r="I180" s="158"/>
      <c r="J180" s="171"/>
      <c r="K180" s="2"/>
      <c r="L180" s="168"/>
      <c r="M180" s="168"/>
      <c r="N180" s="168"/>
      <c r="O180" s="171"/>
    </row>
    <row r="181" spans="1:15" ht="48" customHeight="1" x14ac:dyDescent="0.25">
      <c r="A181" s="123" t="s">
        <v>169</v>
      </c>
      <c r="B181" s="3" t="s">
        <v>30</v>
      </c>
      <c r="C181" s="27" t="s">
        <v>170</v>
      </c>
      <c r="D181" s="28"/>
      <c r="E181" s="13"/>
      <c r="F181" s="61"/>
      <c r="G181" s="37"/>
      <c r="H181" s="12">
        <f>ROUND(G181*F181,2)</f>
        <v>0</v>
      </c>
    </row>
    <row r="182" spans="1:15" ht="48" customHeight="1" x14ac:dyDescent="0.25">
      <c r="A182" s="108" t="s">
        <v>344</v>
      </c>
      <c r="B182" s="20" t="s">
        <v>90</v>
      </c>
      <c r="C182" s="16" t="s">
        <v>345</v>
      </c>
      <c r="D182" s="1"/>
      <c r="E182" s="17" t="s">
        <v>61</v>
      </c>
      <c r="F182" s="72">
        <v>12</v>
      </c>
      <c r="G182" s="120"/>
      <c r="H182" s="66">
        <f>ROUND(G182*F182,2)</f>
        <v>0</v>
      </c>
    </row>
    <row r="183" spans="1:15" ht="48" customHeight="1" x14ac:dyDescent="0.25">
      <c r="A183" s="100" t="s">
        <v>66</v>
      </c>
      <c r="B183" s="121" t="s">
        <v>439</v>
      </c>
      <c r="C183" s="25" t="s">
        <v>203</v>
      </c>
      <c r="D183" s="31" t="s">
        <v>212</v>
      </c>
      <c r="G183" s="37"/>
      <c r="H183" s="12"/>
    </row>
    <row r="184" spans="1:15" s="112" customFormat="1" ht="43.95" customHeight="1" x14ac:dyDescent="0.25">
      <c r="A184" s="100" t="s">
        <v>67</v>
      </c>
      <c r="B184" s="58" t="s">
        <v>25</v>
      </c>
      <c r="C184" s="25" t="s">
        <v>205</v>
      </c>
      <c r="D184" s="31"/>
      <c r="E184" s="107" t="s">
        <v>29</v>
      </c>
      <c r="F184" s="32">
        <v>3</v>
      </c>
      <c r="G184" s="109"/>
      <c r="H184" s="12">
        <f t="shared" si="12"/>
        <v>0</v>
      </c>
      <c r="I184" s="155"/>
      <c r="J184" s="165"/>
      <c r="K184" s="165"/>
      <c r="L184" s="165"/>
      <c r="M184" s="165"/>
      <c r="N184" s="165"/>
      <c r="O184" s="165"/>
    </row>
    <row r="185" spans="1:15" ht="48" customHeight="1" x14ac:dyDescent="0.25">
      <c r="A185" s="100" t="s">
        <v>68</v>
      </c>
      <c r="B185" s="58" t="s">
        <v>30</v>
      </c>
      <c r="C185" s="25" t="s">
        <v>206</v>
      </c>
      <c r="D185" s="31"/>
      <c r="E185" s="107" t="s">
        <v>29</v>
      </c>
      <c r="F185" s="32">
        <v>3</v>
      </c>
      <c r="G185" s="109"/>
      <c r="H185" s="12">
        <f t="shared" si="12"/>
        <v>0</v>
      </c>
    </row>
    <row r="186" spans="1:15" ht="48" customHeight="1" x14ac:dyDescent="0.25">
      <c r="A186" s="108" t="s">
        <v>387</v>
      </c>
      <c r="B186" s="18" t="s">
        <v>42</v>
      </c>
      <c r="C186" s="27" t="s">
        <v>388</v>
      </c>
      <c r="D186" s="1"/>
      <c r="E186" s="17" t="s">
        <v>29</v>
      </c>
      <c r="F186" s="34">
        <v>2</v>
      </c>
      <c r="G186" s="109"/>
      <c r="H186" s="35">
        <f>ROUND(G186*F186,2)</f>
        <v>0</v>
      </c>
    </row>
    <row r="187" spans="1:15" ht="48" customHeight="1" x14ac:dyDescent="0.25">
      <c r="A187" s="100" t="s">
        <v>278</v>
      </c>
      <c r="B187" s="58" t="s">
        <v>53</v>
      </c>
      <c r="C187" s="25" t="s">
        <v>279</v>
      </c>
      <c r="D187" s="31"/>
      <c r="E187" s="107" t="s">
        <v>29</v>
      </c>
      <c r="F187" s="32">
        <v>3</v>
      </c>
      <c r="G187" s="109"/>
      <c r="H187" s="12">
        <f t="shared" si="12"/>
        <v>0</v>
      </c>
    </row>
    <row r="188" spans="1:15" ht="48" customHeight="1" x14ac:dyDescent="0.25">
      <c r="A188" s="100" t="s">
        <v>280</v>
      </c>
      <c r="B188" s="58" t="s">
        <v>54</v>
      </c>
      <c r="C188" s="25" t="s">
        <v>281</v>
      </c>
      <c r="D188" s="31"/>
      <c r="E188" s="107" t="s">
        <v>29</v>
      </c>
      <c r="F188" s="32">
        <v>3</v>
      </c>
      <c r="G188" s="109"/>
      <c r="H188" s="12">
        <f t="shared" si="12"/>
        <v>0</v>
      </c>
    </row>
    <row r="189" spans="1:15" ht="48" customHeight="1" x14ac:dyDescent="0.25">
      <c r="A189" s="100" t="s">
        <v>282</v>
      </c>
      <c r="B189" s="121" t="s">
        <v>188</v>
      </c>
      <c r="C189" s="25" t="s">
        <v>283</v>
      </c>
      <c r="D189" s="31" t="s">
        <v>108</v>
      </c>
      <c r="G189" s="37"/>
      <c r="H189" s="12"/>
    </row>
    <row r="190" spans="1:15" ht="48" customHeight="1" x14ac:dyDescent="0.25">
      <c r="A190" s="100" t="s">
        <v>277</v>
      </c>
      <c r="B190" s="58" t="s">
        <v>25</v>
      </c>
      <c r="C190" s="25" t="s">
        <v>322</v>
      </c>
      <c r="D190" s="31"/>
      <c r="E190" s="107" t="s">
        <v>29</v>
      </c>
      <c r="F190" s="32">
        <v>2</v>
      </c>
      <c r="G190" s="109"/>
      <c r="H190" s="12">
        <f t="shared" si="12"/>
        <v>0</v>
      </c>
      <c r="I190" s="128"/>
    </row>
    <row r="191" spans="1:15" ht="48" customHeight="1" x14ac:dyDescent="0.25">
      <c r="A191" s="108" t="s">
        <v>277</v>
      </c>
      <c r="B191" s="58" t="s">
        <v>30</v>
      </c>
      <c r="C191" s="25" t="s">
        <v>323</v>
      </c>
      <c r="D191" s="31"/>
      <c r="E191" s="107" t="s">
        <v>29</v>
      </c>
      <c r="F191" s="32">
        <v>5</v>
      </c>
      <c r="G191" s="109"/>
      <c r="H191" s="12">
        <f>ROUND(G191*F191,2)</f>
        <v>0</v>
      </c>
    </row>
    <row r="192" spans="1:15" ht="48" customHeight="1" x14ac:dyDescent="0.25">
      <c r="A192" s="100" t="s">
        <v>115</v>
      </c>
      <c r="B192" s="121" t="s">
        <v>441</v>
      </c>
      <c r="C192" s="25" t="s">
        <v>117</v>
      </c>
      <c r="D192" s="31" t="s">
        <v>108</v>
      </c>
      <c r="G192" s="37"/>
      <c r="H192" s="12"/>
    </row>
    <row r="193" spans="1:15" ht="48" customHeight="1" x14ac:dyDescent="0.25">
      <c r="A193" s="108" t="s">
        <v>118</v>
      </c>
      <c r="B193" s="58" t="s">
        <v>25</v>
      </c>
      <c r="C193" s="25" t="s">
        <v>483</v>
      </c>
      <c r="D193" s="31"/>
      <c r="G193" s="37"/>
      <c r="H193" s="12"/>
    </row>
    <row r="194" spans="1:15" ht="48" customHeight="1" x14ac:dyDescent="0.25">
      <c r="A194" s="46" t="s">
        <v>210</v>
      </c>
      <c r="B194" s="124" t="s">
        <v>90</v>
      </c>
      <c r="C194" s="25" t="s">
        <v>324</v>
      </c>
      <c r="D194" s="31"/>
      <c r="E194" s="107" t="s">
        <v>29</v>
      </c>
      <c r="F194" s="32">
        <v>2</v>
      </c>
      <c r="G194" s="109"/>
      <c r="H194" s="12">
        <f>ROUND(G194*F194,2)</f>
        <v>0</v>
      </c>
    </row>
    <row r="195" spans="1:15" ht="48" customHeight="1" x14ac:dyDescent="0.25">
      <c r="A195" s="108" t="s">
        <v>118</v>
      </c>
      <c r="B195" s="58" t="s">
        <v>30</v>
      </c>
      <c r="C195" s="25" t="s">
        <v>481</v>
      </c>
      <c r="D195" s="31"/>
      <c r="G195" s="37"/>
      <c r="H195" s="12"/>
    </row>
    <row r="196" spans="1:15" ht="48" customHeight="1" x14ac:dyDescent="0.25">
      <c r="A196" s="108" t="s">
        <v>128</v>
      </c>
      <c r="B196" s="124" t="s">
        <v>90</v>
      </c>
      <c r="C196" s="25" t="s">
        <v>346</v>
      </c>
      <c r="D196" s="31"/>
      <c r="E196" s="107" t="s">
        <v>29</v>
      </c>
      <c r="F196" s="32">
        <v>2</v>
      </c>
      <c r="G196" s="109"/>
      <c r="H196" s="12">
        <f t="shared" si="12"/>
        <v>0</v>
      </c>
    </row>
    <row r="197" spans="1:15" ht="48" customHeight="1" x14ac:dyDescent="0.25">
      <c r="A197" s="108" t="s">
        <v>139</v>
      </c>
      <c r="B197" s="124" t="s">
        <v>91</v>
      </c>
      <c r="C197" s="25" t="s">
        <v>207</v>
      </c>
      <c r="D197" s="31"/>
      <c r="E197" s="107" t="s">
        <v>29</v>
      </c>
      <c r="F197" s="32">
        <v>2</v>
      </c>
      <c r="G197" s="109"/>
      <c r="H197" s="12">
        <f t="shared" si="12"/>
        <v>0</v>
      </c>
    </row>
    <row r="198" spans="1:15" s="47" customFormat="1" ht="30" customHeight="1" x14ac:dyDescent="0.25">
      <c r="A198" s="108" t="s">
        <v>175</v>
      </c>
      <c r="B198" s="124" t="s">
        <v>92</v>
      </c>
      <c r="C198" s="25" t="s">
        <v>389</v>
      </c>
      <c r="D198" s="31"/>
      <c r="E198" s="107" t="s">
        <v>29</v>
      </c>
      <c r="F198" s="32">
        <v>2</v>
      </c>
      <c r="G198" s="109"/>
      <c r="H198" s="12">
        <f t="shared" si="12"/>
        <v>0</v>
      </c>
      <c r="I198" s="158"/>
      <c r="J198" s="167"/>
      <c r="K198" s="2"/>
      <c r="L198" s="168"/>
      <c r="M198" s="168"/>
      <c r="N198" s="168"/>
      <c r="O198" s="167"/>
    </row>
    <row r="199" spans="1:15" s="47" customFormat="1" ht="43.5" customHeight="1" x14ac:dyDescent="0.25">
      <c r="A199" s="108" t="s">
        <v>208</v>
      </c>
      <c r="B199" s="124" t="s">
        <v>440</v>
      </c>
      <c r="C199" s="25" t="s">
        <v>209</v>
      </c>
      <c r="D199" s="31"/>
      <c r="E199" s="107" t="s">
        <v>29</v>
      </c>
      <c r="F199" s="32">
        <v>2</v>
      </c>
      <c r="G199" s="109"/>
      <c r="H199" s="12">
        <f t="shared" si="12"/>
        <v>0</v>
      </c>
      <c r="I199" s="158"/>
      <c r="J199" s="167"/>
      <c r="K199" s="2"/>
      <c r="L199" s="168"/>
      <c r="M199" s="168"/>
      <c r="N199" s="168"/>
      <c r="O199" s="167"/>
    </row>
    <row r="200" spans="1:15" s="131" customFormat="1" ht="39.9" customHeight="1" x14ac:dyDescent="0.25">
      <c r="A200" s="46" t="s">
        <v>176</v>
      </c>
      <c r="B200" s="11" t="s">
        <v>442</v>
      </c>
      <c r="C200" s="27" t="s">
        <v>177</v>
      </c>
      <c r="D200" s="28" t="s">
        <v>108</v>
      </c>
      <c r="E200" s="13" t="s">
        <v>29</v>
      </c>
      <c r="F200" s="30">
        <v>3</v>
      </c>
      <c r="G200" s="109"/>
      <c r="H200" s="12">
        <f t="shared" si="12"/>
        <v>0</v>
      </c>
      <c r="I200" s="158"/>
      <c r="J200" s="171"/>
      <c r="K200" s="2"/>
      <c r="L200" s="168"/>
      <c r="M200" s="168"/>
      <c r="N200" s="168"/>
      <c r="O200" s="171"/>
    </row>
    <row r="201" spans="1:15" s="131" customFormat="1" ht="30" customHeight="1" x14ac:dyDescent="0.25">
      <c r="A201" s="46" t="s">
        <v>325</v>
      </c>
      <c r="B201" s="11" t="s">
        <v>443</v>
      </c>
      <c r="C201" s="27" t="s">
        <v>326</v>
      </c>
      <c r="D201" s="28" t="s">
        <v>108</v>
      </c>
      <c r="E201" s="13" t="s">
        <v>29</v>
      </c>
      <c r="F201" s="30">
        <v>2</v>
      </c>
      <c r="G201" s="109"/>
      <c r="H201" s="12">
        <f t="shared" si="12"/>
        <v>0</v>
      </c>
      <c r="I201" s="158"/>
      <c r="J201" s="171"/>
      <c r="K201" s="2"/>
      <c r="L201" s="168"/>
      <c r="M201" s="168"/>
      <c r="N201" s="168"/>
      <c r="O201" s="171"/>
    </row>
    <row r="202" spans="1:15" s="131" customFormat="1" ht="43.95" customHeight="1" x14ac:dyDescent="0.25">
      <c r="A202" s="46" t="s">
        <v>119</v>
      </c>
      <c r="B202" s="11" t="s">
        <v>444</v>
      </c>
      <c r="C202" s="27" t="s">
        <v>120</v>
      </c>
      <c r="D202" s="28" t="s">
        <v>108</v>
      </c>
      <c r="E202" s="13" t="s">
        <v>29</v>
      </c>
      <c r="F202" s="30">
        <v>11</v>
      </c>
      <c r="G202" s="109"/>
      <c r="H202" s="12">
        <f t="shared" si="12"/>
        <v>0</v>
      </c>
      <c r="I202" s="53"/>
      <c r="J202" s="171"/>
      <c r="K202" s="2"/>
      <c r="L202" s="168"/>
      <c r="M202" s="168"/>
      <c r="N202" s="168"/>
      <c r="O202" s="171"/>
    </row>
    <row r="203" spans="1:15" s="131" customFormat="1" ht="47.4" customHeight="1" x14ac:dyDescent="0.25">
      <c r="A203" s="46" t="s">
        <v>319</v>
      </c>
      <c r="B203" s="11" t="s">
        <v>445</v>
      </c>
      <c r="C203" s="27" t="s">
        <v>320</v>
      </c>
      <c r="D203" s="28" t="s">
        <v>321</v>
      </c>
      <c r="E203" s="13" t="s">
        <v>29</v>
      </c>
      <c r="F203" s="30">
        <v>1</v>
      </c>
      <c r="G203" s="109"/>
      <c r="H203" s="12">
        <f t="shared" si="12"/>
        <v>0</v>
      </c>
      <c r="I203" s="53"/>
      <c r="J203" s="171"/>
      <c r="K203" s="2"/>
      <c r="L203" s="168"/>
      <c r="M203" s="168"/>
      <c r="N203" s="168"/>
      <c r="O203" s="171"/>
    </row>
    <row r="204" spans="1:15" s="131" customFormat="1" ht="47.4" customHeight="1" x14ac:dyDescent="0.25">
      <c r="A204" s="130"/>
      <c r="B204" s="11" t="s">
        <v>446</v>
      </c>
      <c r="C204" s="4" t="s">
        <v>351</v>
      </c>
      <c r="D204" s="5" t="s">
        <v>108</v>
      </c>
      <c r="E204" s="6" t="s">
        <v>29</v>
      </c>
      <c r="F204" s="33">
        <v>6</v>
      </c>
      <c r="G204" s="109"/>
      <c r="H204" s="12">
        <f t="shared" si="12"/>
        <v>0</v>
      </c>
      <c r="I204" s="53"/>
      <c r="J204" s="171"/>
      <c r="K204" s="2"/>
      <c r="L204" s="168"/>
      <c r="M204" s="168"/>
      <c r="N204" s="168"/>
      <c r="O204" s="171"/>
    </row>
    <row r="205" spans="1:15" s="131" customFormat="1" ht="47.4" customHeight="1" x14ac:dyDescent="0.25">
      <c r="A205" s="130"/>
      <c r="B205" s="11" t="s">
        <v>447</v>
      </c>
      <c r="C205" s="4" t="s">
        <v>353</v>
      </c>
      <c r="D205" s="5" t="s">
        <v>469</v>
      </c>
      <c r="E205" s="6" t="s">
        <v>343</v>
      </c>
      <c r="F205" s="33">
        <v>13</v>
      </c>
      <c r="G205" s="109"/>
      <c r="H205" s="12">
        <f t="shared" si="12"/>
        <v>0</v>
      </c>
      <c r="I205" s="53"/>
      <c r="J205" s="171"/>
      <c r="K205" s="2"/>
      <c r="L205" s="168"/>
      <c r="M205" s="168"/>
      <c r="N205" s="168"/>
      <c r="O205" s="171"/>
    </row>
    <row r="206" spans="1:15" ht="36" customHeight="1" x14ac:dyDescent="0.25">
      <c r="A206" s="130"/>
      <c r="B206" s="11" t="s">
        <v>448</v>
      </c>
      <c r="C206" s="54" t="s">
        <v>348</v>
      </c>
      <c r="D206" s="5" t="s">
        <v>108</v>
      </c>
      <c r="E206" s="6" t="s">
        <v>29</v>
      </c>
      <c r="F206" s="33">
        <v>20</v>
      </c>
      <c r="G206" s="109"/>
      <c r="H206" s="12">
        <f>ROUND(G206*F206,2)</f>
        <v>0</v>
      </c>
    </row>
    <row r="207" spans="1:15" ht="36" customHeight="1" x14ac:dyDescent="0.25">
      <c r="A207" s="130"/>
      <c r="B207" s="11" t="s">
        <v>449</v>
      </c>
      <c r="C207" s="54" t="s">
        <v>349</v>
      </c>
      <c r="D207" s="5" t="s">
        <v>108</v>
      </c>
      <c r="E207" s="6" t="s">
        <v>29</v>
      </c>
      <c r="F207" s="33">
        <v>9</v>
      </c>
      <c r="G207" s="109"/>
      <c r="H207" s="12">
        <f>ROUND(G207*F207,2)</f>
        <v>0</v>
      </c>
    </row>
    <row r="208" spans="1:15" ht="36" customHeight="1" x14ac:dyDescent="0.25">
      <c r="A208" s="100"/>
      <c r="C208" s="49" t="s">
        <v>19</v>
      </c>
      <c r="D208" s="31"/>
      <c r="G208" s="37"/>
      <c r="H208" s="12"/>
    </row>
    <row r="209" spans="1:15" ht="36" customHeight="1" x14ac:dyDescent="0.25">
      <c r="A209" s="100" t="s">
        <v>50</v>
      </c>
      <c r="B209" s="57" t="s">
        <v>450</v>
      </c>
      <c r="C209" s="25" t="s">
        <v>285</v>
      </c>
      <c r="D209" s="31" t="s">
        <v>212</v>
      </c>
      <c r="E209" s="107" t="s">
        <v>29</v>
      </c>
      <c r="F209" s="32">
        <v>5</v>
      </c>
      <c r="G209" s="109"/>
      <c r="H209" s="12">
        <f t="shared" si="12"/>
        <v>0</v>
      </c>
    </row>
    <row r="210" spans="1:15" ht="36" customHeight="1" x14ac:dyDescent="0.25">
      <c r="A210" s="100" t="s">
        <v>60</v>
      </c>
      <c r="B210" s="57" t="s">
        <v>451</v>
      </c>
      <c r="C210" s="25" t="s">
        <v>69</v>
      </c>
      <c r="D210" s="31" t="s">
        <v>108</v>
      </c>
      <c r="G210" s="37"/>
      <c r="H210" s="12"/>
    </row>
    <row r="211" spans="1:15" ht="36" customHeight="1" x14ac:dyDescent="0.25">
      <c r="A211" s="100" t="s">
        <v>70</v>
      </c>
      <c r="B211" s="58" t="s">
        <v>25</v>
      </c>
      <c r="C211" s="25" t="s">
        <v>124</v>
      </c>
      <c r="D211" s="31"/>
      <c r="E211" s="107" t="s">
        <v>61</v>
      </c>
      <c r="F211" s="144">
        <v>0.6</v>
      </c>
      <c r="G211" s="109"/>
      <c r="H211" s="12">
        <f t="shared" si="12"/>
        <v>0</v>
      </c>
    </row>
    <row r="212" spans="1:15" ht="36" customHeight="1" x14ac:dyDescent="0.25">
      <c r="A212" s="100" t="s">
        <v>51</v>
      </c>
      <c r="B212" s="57" t="s">
        <v>452</v>
      </c>
      <c r="C212" s="25" t="s">
        <v>286</v>
      </c>
      <c r="D212" s="31" t="s">
        <v>212</v>
      </c>
      <c r="G212" s="37"/>
      <c r="H212" s="12"/>
    </row>
    <row r="213" spans="1:15" ht="36" customHeight="1" x14ac:dyDescent="0.25">
      <c r="A213" s="100" t="s">
        <v>182</v>
      </c>
      <c r="B213" s="58" t="s">
        <v>25</v>
      </c>
      <c r="C213" s="25" t="s">
        <v>183</v>
      </c>
      <c r="D213" s="31"/>
      <c r="E213" s="107" t="s">
        <v>29</v>
      </c>
      <c r="F213" s="32">
        <v>1</v>
      </c>
      <c r="G213" s="109"/>
      <c r="H213" s="12">
        <f t="shared" si="12"/>
        <v>0</v>
      </c>
    </row>
    <row r="214" spans="1:15" ht="36" customHeight="1" x14ac:dyDescent="0.25">
      <c r="A214" s="100" t="s">
        <v>52</v>
      </c>
      <c r="B214" s="58" t="s">
        <v>30</v>
      </c>
      <c r="C214" s="25" t="s">
        <v>125</v>
      </c>
      <c r="D214" s="31"/>
      <c r="E214" s="107" t="s">
        <v>29</v>
      </c>
      <c r="F214" s="32">
        <v>1</v>
      </c>
      <c r="G214" s="109"/>
      <c r="H214" s="12">
        <f t="shared" si="12"/>
        <v>0</v>
      </c>
    </row>
    <row r="215" spans="1:15" s="47" customFormat="1" ht="43.95" customHeight="1" x14ac:dyDescent="0.25">
      <c r="A215" s="100" t="s">
        <v>62</v>
      </c>
      <c r="B215" s="57" t="s">
        <v>453</v>
      </c>
      <c r="C215" s="25" t="s">
        <v>71</v>
      </c>
      <c r="D215" s="31" t="s">
        <v>212</v>
      </c>
      <c r="E215" s="107" t="s">
        <v>29</v>
      </c>
      <c r="F215" s="32">
        <v>12</v>
      </c>
      <c r="G215" s="109"/>
      <c r="H215" s="12">
        <f t="shared" si="12"/>
        <v>0</v>
      </c>
      <c r="I215" s="158"/>
      <c r="J215" s="167"/>
      <c r="K215" s="2"/>
      <c r="L215" s="168"/>
      <c r="M215" s="168"/>
      <c r="N215" s="168"/>
      <c r="O215" s="167"/>
    </row>
    <row r="216" spans="1:15" ht="36" customHeight="1" x14ac:dyDescent="0.25">
      <c r="A216" s="100" t="s">
        <v>63</v>
      </c>
      <c r="B216" s="57" t="s">
        <v>454</v>
      </c>
      <c r="C216" s="25" t="s">
        <v>72</v>
      </c>
      <c r="D216" s="31" t="s">
        <v>212</v>
      </c>
      <c r="E216" s="107" t="s">
        <v>29</v>
      </c>
      <c r="F216" s="32">
        <v>4</v>
      </c>
      <c r="G216" s="109"/>
      <c r="H216" s="12">
        <f t="shared" si="12"/>
        <v>0</v>
      </c>
    </row>
    <row r="217" spans="1:15" s="110" customFormat="1" ht="30" customHeight="1" x14ac:dyDescent="0.25">
      <c r="A217" s="46" t="s">
        <v>327</v>
      </c>
      <c r="B217" s="57" t="s">
        <v>455</v>
      </c>
      <c r="C217" s="62" t="s">
        <v>328</v>
      </c>
      <c r="D217" s="28" t="s">
        <v>212</v>
      </c>
      <c r="E217" s="13" t="s">
        <v>29</v>
      </c>
      <c r="F217" s="30">
        <v>1</v>
      </c>
      <c r="G217" s="109"/>
      <c r="H217" s="12">
        <f t="shared" si="12"/>
        <v>0</v>
      </c>
      <c r="I217" s="154"/>
      <c r="J217" s="164"/>
      <c r="K217" s="164"/>
      <c r="L217" s="164"/>
      <c r="M217" s="164"/>
      <c r="N217" s="164"/>
      <c r="O217" s="164"/>
    </row>
    <row r="218" spans="1:15" s="112" customFormat="1" ht="30" customHeight="1" x14ac:dyDescent="0.25">
      <c r="A218" s="100"/>
      <c r="B218" s="105"/>
      <c r="C218" s="49" t="s">
        <v>20</v>
      </c>
      <c r="D218" s="31"/>
      <c r="E218" s="31"/>
      <c r="F218" s="22"/>
      <c r="G218" s="37"/>
      <c r="H218" s="12"/>
      <c r="I218" s="154"/>
      <c r="J218" s="165"/>
      <c r="K218" s="165"/>
      <c r="L218" s="165"/>
      <c r="M218" s="165"/>
      <c r="N218" s="165"/>
      <c r="O218" s="165"/>
    </row>
    <row r="219" spans="1:15" s="104" customFormat="1" ht="30" customHeight="1" x14ac:dyDescent="0.25">
      <c r="A219" s="114" t="s">
        <v>379</v>
      </c>
      <c r="B219" s="15" t="s">
        <v>474</v>
      </c>
      <c r="C219" s="16" t="s">
        <v>380</v>
      </c>
      <c r="D219" s="1" t="s">
        <v>381</v>
      </c>
      <c r="E219" s="17"/>
      <c r="F219" s="59"/>
      <c r="G219" s="37"/>
      <c r="H219" s="35"/>
      <c r="J219" s="163"/>
      <c r="K219" s="163"/>
      <c r="L219" s="163"/>
      <c r="M219" s="163"/>
      <c r="N219" s="163"/>
      <c r="O219" s="163"/>
    </row>
    <row r="220" spans="1:15" s="104" customFormat="1" ht="30" customHeight="1" x14ac:dyDescent="0.25">
      <c r="A220" s="114" t="s">
        <v>384</v>
      </c>
      <c r="B220" s="18" t="s">
        <v>25</v>
      </c>
      <c r="C220" s="16" t="s">
        <v>385</v>
      </c>
      <c r="D220" s="1"/>
      <c r="E220" s="17" t="s">
        <v>24</v>
      </c>
      <c r="F220" s="59">
        <v>360</v>
      </c>
      <c r="G220" s="109"/>
      <c r="H220" s="35">
        <f>ROUND(G220*F220,2)</f>
        <v>0</v>
      </c>
      <c r="J220" s="163"/>
      <c r="K220" s="163"/>
      <c r="L220" s="163"/>
      <c r="M220" s="163"/>
      <c r="N220" s="163"/>
      <c r="O220" s="163"/>
    </row>
    <row r="221" spans="1:15" ht="48" customHeight="1" thickBot="1" x14ac:dyDescent="0.3">
      <c r="A221" s="133"/>
      <c r="B221" s="134" t="str">
        <f>B101</f>
        <v>B</v>
      </c>
      <c r="C221" s="179" t="str">
        <f>C101</f>
        <v>ELLICE AVE - DOMINION TO ERIN REHABILITATION</v>
      </c>
      <c r="D221" s="180"/>
      <c r="E221" s="180"/>
      <c r="F221" s="181"/>
      <c r="G221" s="135" t="s">
        <v>14</v>
      </c>
      <c r="H221" s="136">
        <f>SUM(H101:H220)</f>
        <v>0</v>
      </c>
    </row>
    <row r="222" spans="1:15" s="131" customFormat="1" ht="39.9" customHeight="1" thickTop="1" x14ac:dyDescent="0.25">
      <c r="A222" s="100"/>
      <c r="B222" s="137" t="s">
        <v>13</v>
      </c>
      <c r="C222" s="176" t="s">
        <v>318</v>
      </c>
      <c r="D222" s="177"/>
      <c r="E222" s="177"/>
      <c r="F222" s="178"/>
      <c r="G222" s="37"/>
      <c r="H222" s="12"/>
      <c r="I222" s="53"/>
      <c r="J222" s="171"/>
      <c r="K222" s="2"/>
      <c r="L222" s="168"/>
      <c r="M222" s="168"/>
      <c r="N222" s="168"/>
      <c r="O222" s="171"/>
    </row>
    <row r="223" spans="1:15" s="131" customFormat="1" ht="30" customHeight="1" x14ac:dyDescent="0.25">
      <c r="A223" s="100"/>
      <c r="B223" s="58"/>
      <c r="C223" s="49" t="s">
        <v>18</v>
      </c>
      <c r="D223" s="31"/>
      <c r="E223" s="107"/>
      <c r="F223" s="145"/>
      <c r="G223" s="37"/>
      <c r="H223" s="12"/>
      <c r="I223" s="158"/>
      <c r="J223" s="171"/>
      <c r="K223" s="2"/>
      <c r="L223" s="168"/>
      <c r="M223" s="168"/>
      <c r="N223" s="168"/>
      <c r="O223" s="171"/>
    </row>
    <row r="224" spans="1:15" s="131" customFormat="1" ht="30" customHeight="1" x14ac:dyDescent="0.25">
      <c r="A224" s="46" t="s">
        <v>287</v>
      </c>
      <c r="B224" s="11" t="s">
        <v>189</v>
      </c>
      <c r="C224" s="4" t="s">
        <v>288</v>
      </c>
      <c r="D224" s="5" t="s">
        <v>108</v>
      </c>
      <c r="E224" s="6"/>
      <c r="F224" s="23"/>
      <c r="G224" s="7"/>
      <c r="H224" s="8"/>
      <c r="I224" s="160"/>
      <c r="J224" s="171"/>
      <c r="K224" s="2"/>
      <c r="L224" s="168"/>
      <c r="M224" s="168"/>
      <c r="N224" s="168"/>
      <c r="O224" s="171"/>
    </row>
    <row r="225" spans="1:15" s="131" customFormat="1" ht="30" customHeight="1" x14ac:dyDescent="0.25">
      <c r="A225" s="46" t="s">
        <v>296</v>
      </c>
      <c r="B225" s="3" t="s">
        <v>25</v>
      </c>
      <c r="C225" s="27" t="s">
        <v>138</v>
      </c>
      <c r="D225" s="28"/>
      <c r="E225" s="13"/>
      <c r="F225" s="61"/>
      <c r="G225" s="56"/>
      <c r="H225" s="63"/>
      <c r="I225" s="53"/>
      <c r="J225" s="171"/>
      <c r="K225" s="2"/>
      <c r="L225" s="168"/>
      <c r="M225" s="168"/>
      <c r="N225" s="168"/>
      <c r="O225" s="171"/>
    </row>
    <row r="226" spans="1:15" s="131" customFormat="1" ht="30" customHeight="1" x14ac:dyDescent="0.25">
      <c r="A226" s="46" t="s">
        <v>297</v>
      </c>
      <c r="B226" s="9" t="s">
        <v>90</v>
      </c>
      <c r="C226" s="27" t="s">
        <v>314</v>
      </c>
      <c r="D226" s="28"/>
      <c r="E226" s="13" t="s">
        <v>29</v>
      </c>
      <c r="F226" s="30">
        <v>1</v>
      </c>
      <c r="G226" s="109"/>
      <c r="H226" s="40">
        <f>ROUND(G226*F226,2)</f>
        <v>0</v>
      </c>
      <c r="I226" s="161"/>
      <c r="J226" s="171"/>
      <c r="K226" s="2"/>
      <c r="L226" s="168"/>
      <c r="M226" s="168"/>
      <c r="N226" s="168"/>
      <c r="O226" s="171"/>
    </row>
    <row r="227" spans="1:15" s="131" customFormat="1" ht="30" customHeight="1" x14ac:dyDescent="0.25">
      <c r="A227" s="46" t="s">
        <v>289</v>
      </c>
      <c r="B227" s="3" t="s">
        <v>30</v>
      </c>
      <c r="C227" s="4" t="s">
        <v>170</v>
      </c>
      <c r="D227" s="5"/>
      <c r="E227" s="6"/>
      <c r="F227" s="23"/>
      <c r="G227" s="7"/>
      <c r="H227" s="8"/>
      <c r="I227" s="53"/>
      <c r="J227" s="171"/>
      <c r="K227" s="2"/>
      <c r="L227" s="168"/>
      <c r="M227" s="168"/>
      <c r="N227" s="168"/>
      <c r="O227" s="171"/>
    </row>
    <row r="228" spans="1:15" s="131" customFormat="1" ht="30" customHeight="1" x14ac:dyDescent="0.25">
      <c r="A228" s="46" t="s">
        <v>290</v>
      </c>
      <c r="B228" s="9" t="s">
        <v>90</v>
      </c>
      <c r="C228" s="4" t="s">
        <v>314</v>
      </c>
      <c r="D228" s="5"/>
      <c r="E228" s="6" t="s">
        <v>29</v>
      </c>
      <c r="F228" s="33">
        <v>1</v>
      </c>
      <c r="G228" s="109"/>
      <c r="H228" s="10">
        <f>ROUND(G228*F228,2)</f>
        <v>0</v>
      </c>
      <c r="I228" s="161"/>
      <c r="J228" s="171"/>
      <c r="K228" s="2"/>
      <c r="L228" s="168"/>
      <c r="M228" s="168"/>
      <c r="N228" s="168"/>
      <c r="O228" s="171"/>
    </row>
    <row r="229" spans="1:15" s="131" customFormat="1" ht="30" customHeight="1" x14ac:dyDescent="0.25">
      <c r="A229" s="46" t="s">
        <v>291</v>
      </c>
      <c r="B229" s="3" t="s">
        <v>42</v>
      </c>
      <c r="C229" s="4" t="s">
        <v>292</v>
      </c>
      <c r="D229" s="5"/>
      <c r="E229" s="6"/>
      <c r="F229" s="23"/>
      <c r="G229" s="7"/>
      <c r="H229" s="8"/>
      <c r="I229" s="53"/>
      <c r="J229" s="171"/>
      <c r="K229" s="2"/>
      <c r="L229" s="168"/>
      <c r="M229" s="168"/>
      <c r="N229" s="168"/>
      <c r="O229" s="171"/>
    </row>
    <row r="230" spans="1:15" s="131" customFormat="1" ht="30" customHeight="1" x14ac:dyDescent="0.25">
      <c r="A230" s="46" t="s">
        <v>293</v>
      </c>
      <c r="B230" s="9" t="s">
        <v>90</v>
      </c>
      <c r="C230" s="4" t="s">
        <v>314</v>
      </c>
      <c r="D230" s="5"/>
      <c r="E230" s="6" t="s">
        <v>29</v>
      </c>
      <c r="F230" s="33">
        <v>4</v>
      </c>
      <c r="G230" s="109"/>
      <c r="H230" s="10">
        <f>ROUND(G230*F230,2)</f>
        <v>0</v>
      </c>
      <c r="I230" s="161"/>
      <c r="J230" s="171"/>
      <c r="K230" s="2"/>
      <c r="L230" s="168"/>
      <c r="M230" s="168"/>
      <c r="N230" s="168"/>
      <c r="O230" s="171"/>
    </row>
    <row r="231" spans="1:15" s="131" customFormat="1" ht="43.95" customHeight="1" x14ac:dyDescent="0.25">
      <c r="A231" s="46" t="s">
        <v>294</v>
      </c>
      <c r="B231" s="3" t="s">
        <v>53</v>
      </c>
      <c r="C231" s="4" t="s">
        <v>339</v>
      </c>
      <c r="D231" s="5"/>
      <c r="E231" s="6"/>
      <c r="F231" s="23"/>
      <c r="G231" s="7"/>
      <c r="H231" s="8"/>
      <c r="I231" s="53"/>
      <c r="J231" s="171"/>
      <c r="K231" s="2"/>
      <c r="L231" s="168"/>
      <c r="M231" s="168"/>
      <c r="N231" s="168"/>
      <c r="O231" s="171"/>
    </row>
    <row r="232" spans="1:15" s="131" customFormat="1" ht="30" customHeight="1" x14ac:dyDescent="0.25">
      <c r="A232" s="46" t="s">
        <v>295</v>
      </c>
      <c r="B232" s="9" t="s">
        <v>90</v>
      </c>
      <c r="C232" s="4" t="s">
        <v>314</v>
      </c>
      <c r="D232" s="5"/>
      <c r="E232" s="6" t="s">
        <v>29</v>
      </c>
      <c r="F232" s="33">
        <v>1</v>
      </c>
      <c r="G232" s="109"/>
      <c r="H232" s="10">
        <f>ROUND(G232*F232,2)</f>
        <v>0</v>
      </c>
      <c r="I232" s="158"/>
      <c r="J232" s="171"/>
      <c r="K232" s="2"/>
      <c r="L232" s="168"/>
      <c r="M232" s="168"/>
      <c r="N232" s="168"/>
      <c r="O232" s="171"/>
    </row>
    <row r="233" spans="1:15" s="131" customFormat="1" ht="30" customHeight="1" x14ac:dyDescent="0.25">
      <c r="A233" s="46" t="s">
        <v>298</v>
      </c>
      <c r="B233" s="11" t="s">
        <v>191</v>
      </c>
      <c r="C233" s="4" t="s">
        <v>299</v>
      </c>
      <c r="D233" s="5" t="s">
        <v>108</v>
      </c>
      <c r="E233" s="6"/>
      <c r="F233" s="23"/>
      <c r="G233" s="7"/>
      <c r="H233" s="8"/>
      <c r="I233" s="158"/>
      <c r="J233" s="171"/>
      <c r="K233" s="2"/>
      <c r="L233" s="168"/>
      <c r="M233" s="168"/>
      <c r="N233" s="168"/>
      <c r="O233" s="171"/>
    </row>
    <row r="234" spans="1:15" s="131" customFormat="1" ht="30" customHeight="1" x14ac:dyDescent="0.25">
      <c r="A234" s="46" t="s">
        <v>305</v>
      </c>
      <c r="B234" s="3" t="s">
        <v>25</v>
      </c>
      <c r="C234" s="27" t="s">
        <v>138</v>
      </c>
      <c r="D234" s="28"/>
      <c r="E234" s="13"/>
      <c r="F234" s="61"/>
      <c r="G234" s="56"/>
      <c r="H234" s="63"/>
      <c r="I234" s="53"/>
      <c r="J234" s="171"/>
      <c r="K234" s="2"/>
      <c r="L234" s="168"/>
      <c r="M234" s="168"/>
      <c r="N234" s="168"/>
      <c r="O234" s="171"/>
    </row>
    <row r="235" spans="1:15" s="131" customFormat="1" ht="30" customHeight="1" x14ac:dyDescent="0.25">
      <c r="A235" s="46" t="s">
        <v>306</v>
      </c>
      <c r="B235" s="9" t="s">
        <v>90</v>
      </c>
      <c r="C235" s="27" t="s">
        <v>314</v>
      </c>
      <c r="D235" s="28"/>
      <c r="E235" s="13" t="s">
        <v>41</v>
      </c>
      <c r="F235" s="30">
        <v>12</v>
      </c>
      <c r="G235" s="109"/>
      <c r="H235" s="40">
        <f>ROUND(G235*F235,2)</f>
        <v>0</v>
      </c>
      <c r="I235" s="53"/>
      <c r="J235" s="171"/>
      <c r="K235" s="2"/>
      <c r="L235" s="168"/>
      <c r="M235" s="168"/>
      <c r="N235" s="168"/>
      <c r="O235" s="171"/>
    </row>
    <row r="236" spans="1:15" s="131" customFormat="1" ht="30" customHeight="1" x14ac:dyDescent="0.25">
      <c r="A236" s="46" t="s">
        <v>300</v>
      </c>
      <c r="B236" s="3" t="s">
        <v>30</v>
      </c>
      <c r="C236" s="4" t="s">
        <v>301</v>
      </c>
      <c r="D236" s="5"/>
      <c r="E236" s="6"/>
      <c r="F236" s="23"/>
      <c r="G236" s="7"/>
      <c r="H236" s="8"/>
      <c r="I236" s="53"/>
      <c r="J236" s="171"/>
      <c r="K236" s="2"/>
      <c r="L236" s="168"/>
      <c r="M236" s="168"/>
      <c r="N236" s="168"/>
      <c r="O236" s="171"/>
    </row>
    <row r="237" spans="1:15" s="131" customFormat="1" ht="30" customHeight="1" x14ac:dyDescent="0.25">
      <c r="A237" s="46" t="s">
        <v>302</v>
      </c>
      <c r="B237" s="9" t="s">
        <v>90</v>
      </c>
      <c r="C237" s="4" t="s">
        <v>314</v>
      </c>
      <c r="D237" s="5"/>
      <c r="E237" s="6" t="s">
        <v>41</v>
      </c>
      <c r="F237" s="33">
        <v>2</v>
      </c>
      <c r="G237" s="109"/>
      <c r="H237" s="10">
        <f>ROUND(G237*F237,2)</f>
        <v>0</v>
      </c>
      <c r="I237" s="53"/>
      <c r="J237" s="171"/>
      <c r="K237" s="2"/>
      <c r="L237" s="168"/>
      <c r="M237" s="168"/>
      <c r="N237" s="168"/>
      <c r="O237" s="171"/>
    </row>
    <row r="238" spans="1:15" s="131" customFormat="1" ht="38.4" customHeight="1" x14ac:dyDescent="0.25">
      <c r="A238" s="46" t="s">
        <v>303</v>
      </c>
      <c r="B238" s="3" t="s">
        <v>42</v>
      </c>
      <c r="C238" s="4" t="s">
        <v>340</v>
      </c>
      <c r="D238" s="5"/>
      <c r="E238" s="6"/>
      <c r="F238" s="23"/>
      <c r="G238" s="7"/>
      <c r="H238" s="8"/>
      <c r="I238" s="53"/>
      <c r="J238" s="171"/>
      <c r="K238" s="2"/>
      <c r="L238" s="168"/>
      <c r="M238" s="168"/>
      <c r="N238" s="168"/>
      <c r="O238" s="171"/>
    </row>
    <row r="239" spans="1:15" s="131" customFormat="1" ht="30" customHeight="1" x14ac:dyDescent="0.25">
      <c r="A239" s="46" t="s">
        <v>304</v>
      </c>
      <c r="B239" s="9" t="s">
        <v>90</v>
      </c>
      <c r="C239" s="4" t="s">
        <v>314</v>
      </c>
      <c r="D239" s="5"/>
      <c r="E239" s="6" t="s">
        <v>41</v>
      </c>
      <c r="F239" s="33">
        <v>1</v>
      </c>
      <c r="G239" s="109"/>
      <c r="H239" s="10">
        <f>ROUND(G239*F239,2)</f>
        <v>0</v>
      </c>
      <c r="I239" s="53"/>
      <c r="J239" s="171"/>
      <c r="K239" s="2"/>
      <c r="L239" s="168"/>
      <c r="M239" s="168"/>
      <c r="N239" s="168"/>
      <c r="O239" s="171"/>
    </row>
    <row r="240" spans="1:15" s="131" customFormat="1" ht="30" customHeight="1" x14ac:dyDescent="0.25">
      <c r="A240" s="46" t="s">
        <v>307</v>
      </c>
      <c r="B240" s="11" t="s">
        <v>193</v>
      </c>
      <c r="C240" s="4" t="s">
        <v>308</v>
      </c>
      <c r="D240" s="5" t="s">
        <v>309</v>
      </c>
      <c r="E240" s="6"/>
      <c r="F240" s="23"/>
      <c r="G240" s="7"/>
      <c r="H240" s="8"/>
      <c r="I240" s="53"/>
      <c r="J240" s="171"/>
      <c r="K240" s="2"/>
      <c r="L240" s="168"/>
      <c r="M240" s="168"/>
      <c r="N240" s="168"/>
      <c r="O240" s="171"/>
    </row>
    <row r="241" spans="1:15" s="131" customFormat="1" ht="30" customHeight="1" x14ac:dyDescent="0.25">
      <c r="A241" s="46" t="s">
        <v>310</v>
      </c>
      <c r="B241" s="3" t="s">
        <v>25</v>
      </c>
      <c r="C241" s="4" t="s">
        <v>341</v>
      </c>
      <c r="D241" s="5"/>
      <c r="E241" s="6" t="s">
        <v>41</v>
      </c>
      <c r="F241" s="146">
        <v>14</v>
      </c>
      <c r="G241" s="109"/>
      <c r="H241" s="10">
        <f>ROUND(G241*F241,2)</f>
        <v>0</v>
      </c>
      <c r="I241" s="53"/>
      <c r="J241" s="171"/>
      <c r="K241" s="2"/>
      <c r="L241" s="168"/>
      <c r="M241" s="168"/>
      <c r="N241" s="168"/>
      <c r="O241" s="171"/>
    </row>
    <row r="242" spans="1:15" s="131" customFormat="1" ht="30" customHeight="1" x14ac:dyDescent="0.25">
      <c r="A242" s="46" t="s">
        <v>311</v>
      </c>
      <c r="B242" s="3" t="s">
        <v>30</v>
      </c>
      <c r="C242" s="4" t="s">
        <v>342</v>
      </c>
      <c r="D242" s="5"/>
      <c r="E242" s="6" t="s">
        <v>41</v>
      </c>
      <c r="F242" s="146">
        <v>3</v>
      </c>
      <c r="G242" s="109"/>
      <c r="H242" s="10">
        <f>ROUND(G242*F242,2)</f>
        <v>0</v>
      </c>
      <c r="I242" s="53"/>
      <c r="J242" s="171"/>
      <c r="K242" s="2"/>
      <c r="L242" s="168"/>
      <c r="M242" s="168"/>
      <c r="N242" s="168"/>
      <c r="O242" s="171"/>
    </row>
    <row r="243" spans="1:15" s="129" customFormat="1" ht="30" customHeight="1" x14ac:dyDescent="0.25">
      <c r="A243" s="46" t="s">
        <v>312</v>
      </c>
      <c r="B243" s="3" t="s">
        <v>42</v>
      </c>
      <c r="C243" s="4" t="s">
        <v>301</v>
      </c>
      <c r="D243" s="5"/>
      <c r="E243" s="6" t="s">
        <v>41</v>
      </c>
      <c r="F243" s="146">
        <v>14</v>
      </c>
      <c r="G243" s="109"/>
      <c r="H243" s="10">
        <f>ROUND(G243*F243,2)</f>
        <v>0</v>
      </c>
      <c r="I243" s="158"/>
      <c r="J243" s="170"/>
      <c r="K243" s="2"/>
      <c r="L243" s="168"/>
      <c r="M243" s="168"/>
      <c r="N243" s="168"/>
      <c r="O243" s="170"/>
    </row>
    <row r="244" spans="1:15" s="129" customFormat="1" ht="30" customHeight="1" x14ac:dyDescent="0.25">
      <c r="A244" s="46" t="s">
        <v>313</v>
      </c>
      <c r="B244" s="3" t="s">
        <v>53</v>
      </c>
      <c r="C244" s="4" t="s">
        <v>340</v>
      </c>
      <c r="D244" s="5"/>
      <c r="E244" s="6" t="s">
        <v>41</v>
      </c>
      <c r="F244" s="146">
        <v>4</v>
      </c>
      <c r="G244" s="109"/>
      <c r="H244" s="10">
        <f>ROUND(G244*F244,2)</f>
        <v>0</v>
      </c>
      <c r="I244" s="158"/>
      <c r="J244" s="170"/>
      <c r="K244" s="2"/>
      <c r="L244" s="168"/>
      <c r="M244" s="168"/>
      <c r="N244" s="168"/>
      <c r="O244" s="170"/>
    </row>
    <row r="245" spans="1:15" s="129" customFormat="1" ht="30" customHeight="1" x14ac:dyDescent="0.25">
      <c r="A245" s="46" t="s">
        <v>171</v>
      </c>
      <c r="B245" s="11" t="s">
        <v>194</v>
      </c>
      <c r="C245" s="62" t="s">
        <v>172</v>
      </c>
      <c r="D245" s="28" t="s">
        <v>108</v>
      </c>
      <c r="E245" s="13"/>
      <c r="F245" s="21"/>
      <c r="G245" s="56"/>
      <c r="H245" s="10"/>
      <c r="I245" s="158"/>
      <c r="J245" s="170"/>
      <c r="K245" s="2"/>
      <c r="L245" s="168"/>
      <c r="M245" s="168"/>
      <c r="N245" s="168"/>
      <c r="O245" s="170"/>
    </row>
    <row r="246" spans="1:15" s="129" customFormat="1" ht="30" customHeight="1" x14ac:dyDescent="0.25">
      <c r="A246" s="46" t="s">
        <v>173</v>
      </c>
      <c r="B246" s="3" t="s">
        <v>25</v>
      </c>
      <c r="C246" s="62" t="s">
        <v>347</v>
      </c>
      <c r="D246" s="28"/>
      <c r="E246" s="13" t="s">
        <v>29</v>
      </c>
      <c r="F246" s="30">
        <v>1</v>
      </c>
      <c r="G246" s="109"/>
      <c r="H246" s="10">
        <f t="shared" ref="H246:H251" si="13">ROUND(G246*F246,2)</f>
        <v>0</v>
      </c>
      <c r="I246" s="158"/>
      <c r="J246" s="170"/>
      <c r="K246" s="2"/>
      <c r="L246" s="168"/>
      <c r="M246" s="168"/>
      <c r="N246" s="168"/>
      <c r="O246" s="170"/>
    </row>
    <row r="247" spans="1:15" s="129" customFormat="1" ht="30" customHeight="1" x14ac:dyDescent="0.25">
      <c r="A247" s="46" t="s">
        <v>173</v>
      </c>
      <c r="B247" s="3" t="s">
        <v>30</v>
      </c>
      <c r="C247" s="62" t="s">
        <v>484</v>
      </c>
      <c r="D247" s="28"/>
      <c r="E247" s="13" t="s">
        <v>29</v>
      </c>
      <c r="F247" s="30">
        <v>1</v>
      </c>
      <c r="G247" s="109"/>
      <c r="H247" s="10">
        <f>ROUND(G247*F247,2)</f>
        <v>0</v>
      </c>
      <c r="I247" s="53"/>
      <c r="J247" s="170"/>
      <c r="K247" s="2"/>
      <c r="L247" s="168"/>
      <c r="M247" s="168"/>
      <c r="N247" s="168"/>
      <c r="O247" s="170"/>
    </row>
    <row r="248" spans="1:15" s="129" customFormat="1" ht="30" customHeight="1" x14ac:dyDescent="0.25">
      <c r="A248" s="46" t="s">
        <v>173</v>
      </c>
      <c r="B248" s="3" t="s">
        <v>42</v>
      </c>
      <c r="C248" s="62" t="s">
        <v>485</v>
      </c>
      <c r="D248" s="28"/>
      <c r="E248" s="13" t="s">
        <v>29</v>
      </c>
      <c r="F248" s="30">
        <v>1</v>
      </c>
      <c r="G248" s="109"/>
      <c r="H248" s="10">
        <f>ROUND(G248*F248,2)</f>
        <v>0</v>
      </c>
      <c r="I248" s="53"/>
      <c r="J248" s="170"/>
      <c r="K248" s="2"/>
      <c r="L248" s="168"/>
      <c r="M248" s="168"/>
      <c r="N248" s="168"/>
      <c r="O248" s="170"/>
    </row>
    <row r="249" spans="1:15" s="129" customFormat="1" ht="30" customHeight="1" x14ac:dyDescent="0.25">
      <c r="A249" s="130"/>
      <c r="B249" s="11" t="s">
        <v>475</v>
      </c>
      <c r="C249" s="64" t="s">
        <v>476</v>
      </c>
      <c r="D249" s="28" t="s">
        <v>108</v>
      </c>
      <c r="E249" s="6"/>
      <c r="F249" s="23"/>
      <c r="G249" s="37"/>
      <c r="H249" s="10"/>
      <c r="I249" s="53"/>
      <c r="J249" s="170"/>
      <c r="K249" s="2"/>
      <c r="L249" s="168"/>
      <c r="M249" s="168"/>
      <c r="N249" s="168"/>
      <c r="O249" s="170"/>
    </row>
    <row r="250" spans="1:15" s="104" customFormat="1" ht="30" customHeight="1" x14ac:dyDescent="0.25">
      <c r="A250" s="130"/>
      <c r="B250" s="3" t="s">
        <v>25</v>
      </c>
      <c r="C250" s="62" t="s">
        <v>338</v>
      </c>
      <c r="D250" s="5"/>
      <c r="E250" s="6" t="s">
        <v>29</v>
      </c>
      <c r="F250" s="33">
        <v>2</v>
      </c>
      <c r="G250" s="109"/>
      <c r="H250" s="10">
        <f t="shared" si="13"/>
        <v>0</v>
      </c>
      <c r="J250" s="163"/>
      <c r="K250" s="163"/>
      <c r="L250" s="163"/>
      <c r="M250" s="163"/>
      <c r="N250" s="163"/>
      <c r="O250" s="163"/>
    </row>
    <row r="251" spans="1:15" ht="36" customHeight="1" x14ac:dyDescent="0.25">
      <c r="A251" s="130"/>
      <c r="B251" s="3" t="s">
        <v>30</v>
      </c>
      <c r="C251" s="62" t="s">
        <v>174</v>
      </c>
      <c r="D251" s="5"/>
      <c r="E251" s="6" t="s">
        <v>29</v>
      </c>
      <c r="F251" s="33">
        <v>1</v>
      </c>
      <c r="G251" s="109"/>
      <c r="H251" s="10">
        <f t="shared" si="13"/>
        <v>0</v>
      </c>
    </row>
    <row r="252" spans="1:15" ht="30" customHeight="1" thickBot="1" x14ac:dyDescent="0.3">
      <c r="A252" s="133"/>
      <c r="B252" s="134" t="str">
        <f>B222</f>
        <v>C</v>
      </c>
      <c r="C252" s="179" t="str">
        <f>C222</f>
        <v>ELLICE AVE - ARLINGTON TO ERIN MAJOR UNDERGROUND WORKS</v>
      </c>
      <c r="D252" s="180"/>
      <c r="E252" s="180"/>
      <c r="F252" s="181"/>
      <c r="G252" s="135" t="s">
        <v>14</v>
      </c>
      <c r="H252" s="136">
        <f>SUM(H222:H251)</f>
        <v>0</v>
      </c>
    </row>
    <row r="253" spans="1:15" ht="36" customHeight="1" thickTop="1" x14ac:dyDescent="0.25">
      <c r="A253" s="147"/>
      <c r="B253" s="148"/>
      <c r="C253" s="189" t="s">
        <v>15</v>
      </c>
      <c r="D253" s="190"/>
      <c r="E253" s="190"/>
      <c r="F253" s="191"/>
      <c r="G253" s="149"/>
      <c r="H253" s="150"/>
    </row>
    <row r="254" spans="1:15" ht="36" customHeight="1" thickBot="1" x14ac:dyDescent="0.3">
      <c r="A254" s="133"/>
      <c r="B254" s="134" t="str">
        <f>B6</f>
        <v>A</v>
      </c>
      <c r="C254" s="192" t="str">
        <f>C6</f>
        <v>ELLICE AVE. - ARLINGTON TO DOMINION RECONSTRUCTION</v>
      </c>
      <c r="D254" s="180"/>
      <c r="E254" s="180"/>
      <c r="F254" s="181"/>
      <c r="G254" s="135" t="s">
        <v>14</v>
      </c>
      <c r="H254" s="136">
        <f>H100</f>
        <v>0</v>
      </c>
    </row>
    <row r="255" spans="1:15" s="151" customFormat="1" ht="36" customHeight="1" thickTop="1" thickBot="1" x14ac:dyDescent="0.3">
      <c r="A255" s="133"/>
      <c r="B255" s="134" t="str">
        <f>B101</f>
        <v>B</v>
      </c>
      <c r="C255" s="182" t="str">
        <f>C101</f>
        <v>ELLICE AVE - DOMINION TO ERIN REHABILITATION</v>
      </c>
      <c r="D255" s="183"/>
      <c r="E255" s="183"/>
      <c r="F255" s="184"/>
      <c r="G255" s="135" t="s">
        <v>14</v>
      </c>
      <c r="H255" s="136">
        <f>H221</f>
        <v>0</v>
      </c>
      <c r="J255" s="172"/>
      <c r="K255" s="172"/>
      <c r="L255" s="172"/>
      <c r="M255" s="172"/>
      <c r="N255" s="172"/>
      <c r="O255" s="172"/>
    </row>
    <row r="256" spans="1:15" ht="36" customHeight="1" thickTop="1" thickBot="1" x14ac:dyDescent="0.3">
      <c r="A256" s="133"/>
      <c r="B256" s="134" t="str">
        <f>B222</f>
        <v>C</v>
      </c>
      <c r="C256" s="182" t="str">
        <f>C222</f>
        <v>ELLICE AVE - ARLINGTON TO ERIN MAJOR UNDERGROUND WORKS</v>
      </c>
      <c r="D256" s="183"/>
      <c r="E256" s="183"/>
      <c r="F256" s="184"/>
      <c r="G256" s="135" t="s">
        <v>14</v>
      </c>
      <c r="H256" s="136">
        <f>H252</f>
        <v>0</v>
      </c>
    </row>
    <row r="257" spans="1:8" ht="36" customHeight="1" thickTop="1" x14ac:dyDescent="0.25">
      <c r="A257" s="100"/>
      <c r="B257" s="185" t="s">
        <v>22</v>
      </c>
      <c r="C257" s="186"/>
      <c r="D257" s="186"/>
      <c r="E257" s="186"/>
      <c r="F257" s="186"/>
      <c r="G257" s="187">
        <f>SUM(H254:H256)</f>
        <v>0</v>
      </c>
      <c r="H257" s="188"/>
    </row>
  </sheetData>
  <sheetProtection selectLockedCells="1"/>
  <mergeCells count="12">
    <mergeCell ref="C256:F256"/>
    <mergeCell ref="B257:F257"/>
    <mergeCell ref="G257:H257"/>
    <mergeCell ref="C253:F253"/>
    <mergeCell ref="C254:F254"/>
    <mergeCell ref="C255:F255"/>
    <mergeCell ref="C6:F6"/>
    <mergeCell ref="C101:F101"/>
    <mergeCell ref="C100:F100"/>
    <mergeCell ref="C252:F252"/>
    <mergeCell ref="C221:F221"/>
    <mergeCell ref="C222:F222"/>
  </mergeCells>
  <phoneticPr fontId="0" type="noConversion"/>
  <conditionalFormatting sqref="D37">
    <cfRule type="cellIs" dxfId="243" priority="242" stopIfTrue="1" operator="equal">
      <formula>"CW 2130-R11"</formula>
    </cfRule>
    <cfRule type="cellIs" dxfId="242" priority="243" stopIfTrue="1" operator="equal">
      <formula>"CW 3120-R2"</formula>
    </cfRule>
    <cfRule type="cellIs" dxfId="241" priority="244" stopIfTrue="1" operator="equal">
      <formula>"CW 3240-R7"</formula>
    </cfRule>
  </conditionalFormatting>
  <conditionalFormatting sqref="D42">
    <cfRule type="cellIs" dxfId="240" priority="239" stopIfTrue="1" operator="equal">
      <formula>"CW 2130-R11"</formula>
    </cfRule>
    <cfRule type="cellIs" dxfId="239" priority="240" stopIfTrue="1" operator="equal">
      <formula>"CW 3120-R2"</formula>
    </cfRule>
    <cfRule type="cellIs" dxfId="238" priority="241" stopIfTrue="1" operator="equal">
      <formula>"CW 3240-R7"</formula>
    </cfRule>
  </conditionalFormatting>
  <conditionalFormatting sqref="D224">
    <cfRule type="cellIs" dxfId="237" priority="237" stopIfTrue="1" operator="equal">
      <formula>"CW 3120-R2"</formula>
    </cfRule>
    <cfRule type="cellIs" dxfId="236" priority="238" stopIfTrue="1" operator="equal">
      <formula>"CW 3240-R7"</formula>
    </cfRule>
  </conditionalFormatting>
  <conditionalFormatting sqref="D228">
    <cfRule type="cellIs" dxfId="235" priority="235" stopIfTrue="1" operator="equal">
      <formula>"CW 3120-R2"</formula>
    </cfRule>
    <cfRule type="cellIs" dxfId="234" priority="236" stopIfTrue="1" operator="equal">
      <formula>"CW 3240-R7"</formula>
    </cfRule>
  </conditionalFormatting>
  <conditionalFormatting sqref="D227">
    <cfRule type="cellIs" dxfId="233" priority="233" stopIfTrue="1" operator="equal">
      <formula>"CW 3120-R2"</formula>
    </cfRule>
    <cfRule type="cellIs" dxfId="232" priority="234" stopIfTrue="1" operator="equal">
      <formula>"CW 3240-R7"</formula>
    </cfRule>
  </conditionalFormatting>
  <conditionalFormatting sqref="D231">
    <cfRule type="cellIs" dxfId="231" priority="229" stopIfTrue="1" operator="equal">
      <formula>"CW 3120-R2"</formula>
    </cfRule>
    <cfRule type="cellIs" dxfId="230" priority="230" stopIfTrue="1" operator="equal">
      <formula>"CW 3240-R7"</formula>
    </cfRule>
  </conditionalFormatting>
  <conditionalFormatting sqref="D230">
    <cfRule type="cellIs" dxfId="229" priority="227" stopIfTrue="1" operator="equal">
      <formula>"CW 3120-R2"</formula>
    </cfRule>
    <cfRule type="cellIs" dxfId="228" priority="228" stopIfTrue="1" operator="equal">
      <formula>"CW 3240-R7"</formula>
    </cfRule>
  </conditionalFormatting>
  <conditionalFormatting sqref="D232">
    <cfRule type="cellIs" dxfId="227" priority="231" stopIfTrue="1" operator="equal">
      <formula>"CW 3120-R2"</formula>
    </cfRule>
    <cfRule type="cellIs" dxfId="226" priority="232" stopIfTrue="1" operator="equal">
      <formula>"CW 3240-R7"</formula>
    </cfRule>
  </conditionalFormatting>
  <conditionalFormatting sqref="D229">
    <cfRule type="cellIs" dxfId="225" priority="225" stopIfTrue="1" operator="equal">
      <formula>"CW 3120-R2"</formula>
    </cfRule>
    <cfRule type="cellIs" dxfId="224" priority="226" stopIfTrue="1" operator="equal">
      <formula>"CW 3240-R7"</formula>
    </cfRule>
  </conditionalFormatting>
  <conditionalFormatting sqref="D233">
    <cfRule type="cellIs" dxfId="223" priority="223" stopIfTrue="1" operator="equal">
      <formula>"CW 3120-R2"</formula>
    </cfRule>
    <cfRule type="cellIs" dxfId="222" priority="224" stopIfTrue="1" operator="equal">
      <formula>"CW 3240-R7"</formula>
    </cfRule>
  </conditionalFormatting>
  <conditionalFormatting sqref="D237">
    <cfRule type="cellIs" dxfId="221" priority="221" stopIfTrue="1" operator="equal">
      <formula>"CW 3120-R2"</formula>
    </cfRule>
    <cfRule type="cellIs" dxfId="220" priority="222" stopIfTrue="1" operator="equal">
      <formula>"CW 3240-R7"</formula>
    </cfRule>
  </conditionalFormatting>
  <conditionalFormatting sqref="D236">
    <cfRule type="cellIs" dxfId="219" priority="219" stopIfTrue="1" operator="equal">
      <formula>"CW 3120-R2"</formula>
    </cfRule>
    <cfRule type="cellIs" dxfId="218" priority="220" stopIfTrue="1" operator="equal">
      <formula>"CW 3240-R7"</formula>
    </cfRule>
  </conditionalFormatting>
  <conditionalFormatting sqref="D238">
    <cfRule type="cellIs" dxfId="217" priority="215" stopIfTrue="1" operator="equal">
      <formula>"CW 3120-R2"</formula>
    </cfRule>
    <cfRule type="cellIs" dxfId="216" priority="216" stopIfTrue="1" operator="equal">
      <formula>"CW 3240-R7"</formula>
    </cfRule>
  </conditionalFormatting>
  <conditionalFormatting sqref="D241">
    <cfRule type="cellIs" dxfId="215" priority="213" stopIfTrue="1" operator="equal">
      <formula>"CW 3120-R2"</formula>
    </cfRule>
    <cfRule type="cellIs" dxfId="214" priority="214" stopIfTrue="1" operator="equal">
      <formula>"CW 3240-R7"</formula>
    </cfRule>
  </conditionalFormatting>
  <conditionalFormatting sqref="D239">
    <cfRule type="cellIs" dxfId="213" priority="217" stopIfTrue="1" operator="equal">
      <formula>"CW 3120-R2"</formula>
    </cfRule>
    <cfRule type="cellIs" dxfId="212" priority="218" stopIfTrue="1" operator="equal">
      <formula>"CW 3240-R7"</formula>
    </cfRule>
  </conditionalFormatting>
  <conditionalFormatting sqref="D242">
    <cfRule type="cellIs" dxfId="211" priority="211" stopIfTrue="1" operator="equal">
      <formula>"CW 3120-R2"</formula>
    </cfRule>
    <cfRule type="cellIs" dxfId="210" priority="212" stopIfTrue="1" operator="equal">
      <formula>"CW 3240-R7"</formula>
    </cfRule>
  </conditionalFormatting>
  <conditionalFormatting sqref="D243">
    <cfRule type="cellIs" dxfId="209" priority="209" stopIfTrue="1" operator="equal">
      <formula>"CW 3120-R2"</formula>
    </cfRule>
    <cfRule type="cellIs" dxfId="208" priority="210" stopIfTrue="1" operator="equal">
      <formula>"CW 3240-R7"</formula>
    </cfRule>
  </conditionalFormatting>
  <conditionalFormatting sqref="D93">
    <cfRule type="cellIs" dxfId="207" priority="206" stopIfTrue="1" operator="equal">
      <formula>"CW 2130-R11"</formula>
    </cfRule>
    <cfRule type="cellIs" dxfId="206" priority="207" stopIfTrue="1" operator="equal">
      <formula>"CW 3120-R2"</formula>
    </cfRule>
    <cfRule type="cellIs" dxfId="205" priority="208" stopIfTrue="1" operator="equal">
      <formula>"CW 3240-R7"</formula>
    </cfRule>
  </conditionalFormatting>
  <conditionalFormatting sqref="D217">
    <cfRule type="cellIs" dxfId="204" priority="195" stopIfTrue="1" operator="equal">
      <formula>"CW 2130-R11"</formula>
    </cfRule>
    <cfRule type="cellIs" dxfId="203" priority="196" stopIfTrue="1" operator="equal">
      <formula>"CW 3120-R2"</formula>
    </cfRule>
    <cfRule type="cellIs" dxfId="202" priority="197" stopIfTrue="1" operator="equal">
      <formula>"CW 3240-R7"</formula>
    </cfRule>
  </conditionalFormatting>
  <conditionalFormatting sqref="D203:D204 D85:D87">
    <cfRule type="cellIs" dxfId="201" priority="204" stopIfTrue="1" operator="equal">
      <formula>"CW 2130-R11"</formula>
    </cfRule>
    <cfRule type="cellIs" dxfId="200" priority="205" stopIfTrue="1" operator="equal">
      <formula>"CW 3240-R7"</formula>
    </cfRule>
  </conditionalFormatting>
  <conditionalFormatting sqref="D244">
    <cfRule type="cellIs" dxfId="199" priority="202" stopIfTrue="1" operator="equal">
      <formula>"CW 3120-R2"</formula>
    </cfRule>
    <cfRule type="cellIs" dxfId="198" priority="203" stopIfTrue="1" operator="equal">
      <formula>"CW 3240-R7"</formula>
    </cfRule>
  </conditionalFormatting>
  <conditionalFormatting sqref="D201">
    <cfRule type="cellIs" dxfId="197" priority="200" stopIfTrue="1" operator="equal">
      <formula>"CW 3120-R2"</formula>
    </cfRule>
    <cfRule type="cellIs" dxfId="196" priority="201" stopIfTrue="1" operator="equal">
      <formula>"CW 3240-R7"</formula>
    </cfRule>
  </conditionalFormatting>
  <conditionalFormatting sqref="D202">
    <cfRule type="cellIs" dxfId="195" priority="198" stopIfTrue="1" operator="equal">
      <formula>"CW 3120-R2"</formula>
    </cfRule>
    <cfRule type="cellIs" dxfId="194" priority="199" stopIfTrue="1" operator="equal">
      <formula>"CW 3240-R7"</formula>
    </cfRule>
  </conditionalFormatting>
  <conditionalFormatting sqref="D112:D114">
    <cfRule type="cellIs" dxfId="193" priority="186" stopIfTrue="1" operator="equal">
      <formula>"CW 2130-R11"</formula>
    </cfRule>
    <cfRule type="cellIs" dxfId="192" priority="187" stopIfTrue="1" operator="equal">
      <formula>"CW 3120-R2"</formula>
    </cfRule>
    <cfRule type="cellIs" dxfId="191" priority="188" stopIfTrue="1" operator="equal">
      <formula>"CW 3240-R7"</formula>
    </cfRule>
  </conditionalFormatting>
  <conditionalFormatting sqref="D200">
    <cfRule type="cellIs" dxfId="190" priority="193" stopIfTrue="1" operator="equal">
      <formula>"CW 3120-R2"</formula>
    </cfRule>
    <cfRule type="cellIs" dxfId="189" priority="194" stopIfTrue="1" operator="equal">
      <formula>"CW 3240-R7"</formula>
    </cfRule>
  </conditionalFormatting>
  <conditionalFormatting sqref="D178:D179">
    <cfRule type="cellIs" dxfId="188" priority="191" stopIfTrue="1" operator="equal">
      <formula>"CW 3120-R2"</formula>
    </cfRule>
    <cfRule type="cellIs" dxfId="187" priority="192" stopIfTrue="1" operator="equal">
      <formula>"CW 3240-R7"</formula>
    </cfRule>
  </conditionalFormatting>
  <conditionalFormatting sqref="D181">
    <cfRule type="cellIs" dxfId="186" priority="189" stopIfTrue="1" operator="equal">
      <formula>"CW 3120-R2"</formula>
    </cfRule>
    <cfRule type="cellIs" dxfId="185" priority="190" stopIfTrue="1" operator="equal">
      <formula>"CW 3240-R7"</formula>
    </cfRule>
  </conditionalFormatting>
  <conditionalFormatting sqref="D141:D142">
    <cfRule type="cellIs" dxfId="184" priority="183" stopIfTrue="1" operator="equal">
      <formula>"CW 2130-R11"</formula>
    </cfRule>
    <cfRule type="cellIs" dxfId="183" priority="184" stopIfTrue="1" operator="equal">
      <formula>"CW 3120-R2"</formula>
    </cfRule>
    <cfRule type="cellIs" dxfId="182" priority="185" stopIfTrue="1" operator="equal">
      <formula>"CW 3240-R7"</formula>
    </cfRule>
  </conditionalFormatting>
  <conditionalFormatting sqref="D84">
    <cfRule type="cellIs" dxfId="181" priority="180" stopIfTrue="1" operator="equal">
      <formula>"CW 2130-R11"</formula>
    </cfRule>
    <cfRule type="cellIs" dxfId="180" priority="181" stopIfTrue="1" operator="equal">
      <formula>"CW 3120-R2"</formula>
    </cfRule>
    <cfRule type="cellIs" dxfId="179" priority="182" stopIfTrue="1" operator="equal">
      <formula>"CW 3240-R7"</formula>
    </cfRule>
  </conditionalFormatting>
  <conditionalFormatting sqref="D245">
    <cfRule type="cellIs" dxfId="178" priority="178" stopIfTrue="1" operator="equal">
      <formula>"CW 3120-R2"</formula>
    </cfRule>
    <cfRule type="cellIs" dxfId="177" priority="179" stopIfTrue="1" operator="equal">
      <formula>"CW 3240-R7"</formula>
    </cfRule>
  </conditionalFormatting>
  <conditionalFormatting sqref="D246 D250:D251">
    <cfRule type="cellIs" dxfId="176" priority="176" stopIfTrue="1" operator="equal">
      <formula>"CW 3120-R2"</formula>
    </cfRule>
    <cfRule type="cellIs" dxfId="175" priority="177" stopIfTrue="1" operator="equal">
      <formula>"CW 3240-R7"</formula>
    </cfRule>
  </conditionalFormatting>
  <conditionalFormatting sqref="D234">
    <cfRule type="cellIs" dxfId="174" priority="174" stopIfTrue="1" operator="equal">
      <formula>"CW 3120-R2"</formula>
    </cfRule>
    <cfRule type="cellIs" dxfId="173" priority="175" stopIfTrue="1" operator="equal">
      <formula>"CW 3240-R7"</formula>
    </cfRule>
  </conditionalFormatting>
  <conditionalFormatting sqref="D235">
    <cfRule type="cellIs" dxfId="172" priority="172" stopIfTrue="1" operator="equal">
      <formula>"CW 3120-R2"</formula>
    </cfRule>
    <cfRule type="cellIs" dxfId="171" priority="173" stopIfTrue="1" operator="equal">
      <formula>"CW 3240-R7"</formula>
    </cfRule>
  </conditionalFormatting>
  <conditionalFormatting sqref="D225">
    <cfRule type="cellIs" dxfId="170" priority="170" stopIfTrue="1" operator="equal">
      <formula>"CW 3120-R2"</formula>
    </cfRule>
    <cfRule type="cellIs" dxfId="169" priority="171" stopIfTrue="1" operator="equal">
      <formula>"CW 3240-R7"</formula>
    </cfRule>
  </conditionalFormatting>
  <conditionalFormatting sqref="D226">
    <cfRule type="cellIs" dxfId="168" priority="168" stopIfTrue="1" operator="equal">
      <formula>"CW 3120-R2"</formula>
    </cfRule>
    <cfRule type="cellIs" dxfId="167" priority="169" stopIfTrue="1" operator="equal">
      <formula>"CW 3240-R7"</formula>
    </cfRule>
  </conditionalFormatting>
  <conditionalFormatting sqref="D247">
    <cfRule type="cellIs" dxfId="166" priority="166" stopIfTrue="1" operator="equal">
      <formula>"CW 3120-R2"</formula>
    </cfRule>
    <cfRule type="cellIs" dxfId="165" priority="167" stopIfTrue="1" operator="equal">
      <formula>"CW 3240-R7"</formula>
    </cfRule>
  </conditionalFormatting>
  <conditionalFormatting sqref="D248">
    <cfRule type="cellIs" dxfId="164" priority="164" stopIfTrue="1" operator="equal">
      <formula>"CW 3120-R2"</formula>
    </cfRule>
    <cfRule type="cellIs" dxfId="163" priority="165" stopIfTrue="1" operator="equal">
      <formula>"CW 3240-R7"</formula>
    </cfRule>
  </conditionalFormatting>
  <conditionalFormatting sqref="D8">
    <cfRule type="cellIs" dxfId="162" priority="161" stopIfTrue="1" operator="equal">
      <formula>"CW 2130-R11"</formula>
    </cfRule>
    <cfRule type="cellIs" dxfId="161" priority="162" stopIfTrue="1" operator="equal">
      <formula>"CW 3120-R2"</formula>
    </cfRule>
    <cfRule type="cellIs" dxfId="160" priority="163" stopIfTrue="1" operator="equal">
      <formula>"CW 3240-R7"</formula>
    </cfRule>
  </conditionalFormatting>
  <conditionalFormatting sqref="D9">
    <cfRule type="cellIs" dxfId="159" priority="158" stopIfTrue="1" operator="equal">
      <formula>"CW 2130-R11"</formula>
    </cfRule>
    <cfRule type="cellIs" dxfId="158" priority="159" stopIfTrue="1" operator="equal">
      <formula>"CW 3120-R2"</formula>
    </cfRule>
    <cfRule type="cellIs" dxfId="157" priority="160" stopIfTrue="1" operator="equal">
      <formula>"CW 3240-R7"</formula>
    </cfRule>
  </conditionalFormatting>
  <conditionalFormatting sqref="D10">
    <cfRule type="cellIs" dxfId="156" priority="155" stopIfTrue="1" operator="equal">
      <formula>"CW 2130-R11"</formula>
    </cfRule>
    <cfRule type="cellIs" dxfId="155" priority="156" stopIfTrue="1" operator="equal">
      <formula>"CW 3120-R2"</formula>
    </cfRule>
    <cfRule type="cellIs" dxfId="154" priority="157" stopIfTrue="1" operator="equal">
      <formula>"CW 3240-R7"</formula>
    </cfRule>
  </conditionalFormatting>
  <conditionalFormatting sqref="D14">
    <cfRule type="cellIs" dxfId="153" priority="152" stopIfTrue="1" operator="equal">
      <formula>"CW 2130-R11"</formula>
    </cfRule>
    <cfRule type="cellIs" dxfId="152" priority="153" stopIfTrue="1" operator="equal">
      <formula>"CW 3120-R2"</formula>
    </cfRule>
    <cfRule type="cellIs" dxfId="151" priority="154" stopIfTrue="1" operator="equal">
      <formula>"CW 3240-R7"</formula>
    </cfRule>
  </conditionalFormatting>
  <conditionalFormatting sqref="D17:D19">
    <cfRule type="cellIs" dxfId="150" priority="149" stopIfTrue="1" operator="equal">
      <formula>"CW 2130-R11"</formula>
    </cfRule>
    <cfRule type="cellIs" dxfId="149" priority="150" stopIfTrue="1" operator="equal">
      <formula>"CW 3120-R2"</formula>
    </cfRule>
    <cfRule type="cellIs" dxfId="148" priority="151" stopIfTrue="1" operator="equal">
      <formula>"CW 3240-R7"</formula>
    </cfRule>
  </conditionalFormatting>
  <conditionalFormatting sqref="D21:D23">
    <cfRule type="cellIs" dxfId="147" priority="146" stopIfTrue="1" operator="equal">
      <formula>"CW 2130-R11"</formula>
    </cfRule>
    <cfRule type="cellIs" dxfId="146" priority="147" stopIfTrue="1" operator="equal">
      <formula>"CW 3120-R2"</formula>
    </cfRule>
    <cfRule type="cellIs" dxfId="145" priority="148" stopIfTrue="1" operator="equal">
      <formula>"CW 3240-R7"</formula>
    </cfRule>
  </conditionalFormatting>
  <conditionalFormatting sqref="D24">
    <cfRule type="cellIs" dxfId="144" priority="143" stopIfTrue="1" operator="equal">
      <formula>"CW 2130-R11"</formula>
    </cfRule>
    <cfRule type="cellIs" dxfId="143" priority="144" stopIfTrue="1" operator="equal">
      <formula>"CW 3120-R2"</formula>
    </cfRule>
    <cfRule type="cellIs" dxfId="142" priority="145" stopIfTrue="1" operator="equal">
      <formula>"CW 3240-R7"</formula>
    </cfRule>
  </conditionalFormatting>
  <conditionalFormatting sqref="D26">
    <cfRule type="cellIs" dxfId="141" priority="137" stopIfTrue="1" operator="equal">
      <formula>"CW 2130-R11"</formula>
    </cfRule>
    <cfRule type="cellIs" dxfId="140" priority="138" stopIfTrue="1" operator="equal">
      <formula>"CW 3120-R2"</formula>
    </cfRule>
    <cfRule type="cellIs" dxfId="139" priority="139" stopIfTrue="1" operator="equal">
      <formula>"CW 3240-R7"</formula>
    </cfRule>
  </conditionalFormatting>
  <conditionalFormatting sqref="D25">
    <cfRule type="cellIs" dxfId="138" priority="140" stopIfTrue="1" operator="equal">
      <formula>"CW 2130-R11"</formula>
    </cfRule>
    <cfRule type="cellIs" dxfId="137" priority="141" stopIfTrue="1" operator="equal">
      <formula>"CW 3120-R2"</formula>
    </cfRule>
    <cfRule type="cellIs" dxfId="136" priority="142" stopIfTrue="1" operator="equal">
      <formula>"CW 3240-R7"</formula>
    </cfRule>
  </conditionalFormatting>
  <conditionalFormatting sqref="D27:D28">
    <cfRule type="cellIs" dxfId="135" priority="134" stopIfTrue="1" operator="equal">
      <formula>"CW 2130-R11"</formula>
    </cfRule>
    <cfRule type="cellIs" dxfId="134" priority="135" stopIfTrue="1" operator="equal">
      <formula>"CW 3120-R2"</formula>
    </cfRule>
    <cfRule type="cellIs" dxfId="133" priority="136" stopIfTrue="1" operator="equal">
      <formula>"CW 3240-R7"</formula>
    </cfRule>
  </conditionalFormatting>
  <conditionalFormatting sqref="D65:D66">
    <cfRule type="cellIs" dxfId="132" priority="132" stopIfTrue="1" operator="equal">
      <formula>"CW 3120-R2"</formula>
    </cfRule>
    <cfRule type="cellIs" dxfId="131" priority="133" stopIfTrue="1" operator="equal">
      <formula>"CW 3240-R7"</formula>
    </cfRule>
  </conditionalFormatting>
  <conditionalFormatting sqref="D15:D16">
    <cfRule type="cellIs" dxfId="130" priority="121" stopIfTrue="1" operator="equal">
      <formula>"CW 2130-R11"</formula>
    </cfRule>
    <cfRule type="cellIs" dxfId="129" priority="122" stopIfTrue="1" operator="equal">
      <formula>"CW 3120-R2"</formula>
    </cfRule>
    <cfRule type="cellIs" dxfId="128" priority="123" stopIfTrue="1" operator="equal">
      <formula>"CW 3240-R7"</formula>
    </cfRule>
  </conditionalFormatting>
  <conditionalFormatting sqref="D31:D32">
    <cfRule type="cellIs" dxfId="127" priority="109" stopIfTrue="1" operator="equal">
      <formula>"CW 2130-R11"</formula>
    </cfRule>
    <cfRule type="cellIs" dxfId="126" priority="110" stopIfTrue="1" operator="equal">
      <formula>"CW 3120-R2"</formula>
    </cfRule>
    <cfRule type="cellIs" dxfId="125" priority="111" stopIfTrue="1" operator="equal">
      <formula>"CW 3240-R7"</formula>
    </cfRule>
  </conditionalFormatting>
  <conditionalFormatting sqref="D71">
    <cfRule type="cellIs" dxfId="124" priority="130" stopIfTrue="1" operator="equal">
      <formula>"CW 3120-R2"</formula>
    </cfRule>
    <cfRule type="cellIs" dxfId="123" priority="131" stopIfTrue="1" operator="equal">
      <formula>"CW 3240-R7"</formula>
    </cfRule>
  </conditionalFormatting>
  <conditionalFormatting sqref="D206:D207">
    <cfRule type="cellIs" dxfId="122" priority="128" stopIfTrue="1" operator="equal">
      <formula>"CW 2130-R11"</formula>
    </cfRule>
    <cfRule type="cellIs" dxfId="121" priority="129" stopIfTrue="1" operator="equal">
      <formula>"CW 3240-R7"</formula>
    </cfRule>
  </conditionalFormatting>
  <conditionalFormatting sqref="D205">
    <cfRule type="cellIs" dxfId="120" priority="126" stopIfTrue="1" operator="equal">
      <formula>"CW 2130-R11"</formula>
    </cfRule>
    <cfRule type="cellIs" dxfId="119" priority="127" stopIfTrue="1" operator="equal">
      <formula>"CW 3240-R7"</formula>
    </cfRule>
  </conditionalFormatting>
  <conditionalFormatting sqref="D249">
    <cfRule type="cellIs" dxfId="118" priority="124" stopIfTrue="1" operator="equal">
      <formula>"CW 3120-R2"</formula>
    </cfRule>
    <cfRule type="cellIs" dxfId="117" priority="125" stopIfTrue="1" operator="equal">
      <formula>"CW 3240-R7"</formula>
    </cfRule>
  </conditionalFormatting>
  <conditionalFormatting sqref="D11">
    <cfRule type="cellIs" dxfId="116" priority="118" stopIfTrue="1" operator="equal">
      <formula>"CW 2130-R11"</formula>
    </cfRule>
    <cfRule type="cellIs" dxfId="115" priority="119" stopIfTrue="1" operator="equal">
      <formula>"CW 3120-R2"</formula>
    </cfRule>
    <cfRule type="cellIs" dxfId="114" priority="120" stopIfTrue="1" operator="equal">
      <formula>"CW 3240-R7"</formula>
    </cfRule>
  </conditionalFormatting>
  <conditionalFormatting sqref="D12">
    <cfRule type="cellIs" dxfId="113" priority="115" stopIfTrue="1" operator="equal">
      <formula>"CW 2130-R11"</formula>
    </cfRule>
    <cfRule type="cellIs" dxfId="112" priority="116" stopIfTrue="1" operator="equal">
      <formula>"CW 3120-R2"</formula>
    </cfRule>
    <cfRule type="cellIs" dxfId="111" priority="117" stopIfTrue="1" operator="equal">
      <formula>"CW 3240-R7"</formula>
    </cfRule>
  </conditionalFormatting>
  <conditionalFormatting sqref="D13">
    <cfRule type="cellIs" dxfId="110" priority="112" stopIfTrue="1" operator="equal">
      <formula>"CW 2130-R11"</formula>
    </cfRule>
    <cfRule type="cellIs" dxfId="109" priority="113" stopIfTrue="1" operator="equal">
      <formula>"CW 3120-R2"</formula>
    </cfRule>
    <cfRule type="cellIs" dxfId="108" priority="114" stopIfTrue="1" operator="equal">
      <formula>"CW 3240-R7"</formula>
    </cfRule>
  </conditionalFormatting>
  <conditionalFormatting sqref="D45">
    <cfRule type="cellIs" dxfId="107" priority="97" stopIfTrue="1" operator="equal">
      <formula>"CW 2130-R11"</formula>
    </cfRule>
    <cfRule type="cellIs" dxfId="106" priority="98" stopIfTrue="1" operator="equal">
      <formula>"CW 3120-R2"</formula>
    </cfRule>
    <cfRule type="cellIs" dxfId="105" priority="99" stopIfTrue="1" operator="equal">
      <formula>"CW 3240-R7"</formula>
    </cfRule>
  </conditionalFormatting>
  <conditionalFormatting sqref="D38">
    <cfRule type="cellIs" dxfId="104" priority="106" stopIfTrue="1" operator="equal">
      <formula>"CW 2130-R11"</formula>
    </cfRule>
    <cfRule type="cellIs" dxfId="103" priority="107" stopIfTrue="1" operator="equal">
      <formula>"CW 3120-R2"</formula>
    </cfRule>
    <cfRule type="cellIs" dxfId="102" priority="108" stopIfTrue="1" operator="equal">
      <formula>"CW 3240-R7"</formula>
    </cfRule>
  </conditionalFormatting>
  <conditionalFormatting sqref="D43">
    <cfRule type="cellIs" dxfId="101" priority="103" stopIfTrue="1" operator="equal">
      <formula>"CW 2130-R11"</formula>
    </cfRule>
    <cfRule type="cellIs" dxfId="100" priority="104" stopIfTrue="1" operator="equal">
      <formula>"CW 3120-R2"</formula>
    </cfRule>
    <cfRule type="cellIs" dxfId="99" priority="105" stopIfTrue="1" operator="equal">
      <formula>"CW 3240-R7"</formula>
    </cfRule>
  </conditionalFormatting>
  <conditionalFormatting sqref="D49">
    <cfRule type="cellIs" dxfId="98" priority="100" stopIfTrue="1" operator="equal">
      <formula>"CW 2130-R11"</formula>
    </cfRule>
    <cfRule type="cellIs" dxfId="97" priority="101" stopIfTrue="1" operator="equal">
      <formula>"CW 3120-R2"</formula>
    </cfRule>
    <cfRule type="cellIs" dxfId="96" priority="102" stopIfTrue="1" operator="equal">
      <formula>"CW 3240-R7"</formula>
    </cfRule>
  </conditionalFormatting>
  <conditionalFormatting sqref="D46">
    <cfRule type="cellIs" dxfId="95" priority="94" stopIfTrue="1" operator="equal">
      <formula>"CW 2130-R11"</formula>
    </cfRule>
    <cfRule type="cellIs" dxfId="94" priority="95" stopIfTrue="1" operator="equal">
      <formula>"CW 3120-R2"</formula>
    </cfRule>
    <cfRule type="cellIs" dxfId="93" priority="96" stopIfTrue="1" operator="equal">
      <formula>"CW 3240-R7"</formula>
    </cfRule>
  </conditionalFormatting>
  <conditionalFormatting sqref="D59">
    <cfRule type="cellIs" dxfId="92" priority="91" stopIfTrue="1" operator="equal">
      <formula>"CW 2130-R11"</formula>
    </cfRule>
    <cfRule type="cellIs" dxfId="91" priority="92" stopIfTrue="1" operator="equal">
      <formula>"CW 3120-R2"</formula>
    </cfRule>
    <cfRule type="cellIs" dxfId="90" priority="93" stopIfTrue="1" operator="equal">
      <formula>"CW 3240-R7"</formula>
    </cfRule>
  </conditionalFormatting>
  <conditionalFormatting sqref="D92">
    <cfRule type="cellIs" dxfId="89" priority="88" stopIfTrue="1" operator="equal">
      <formula>"CW 2130-R11"</formula>
    </cfRule>
    <cfRule type="cellIs" dxfId="88" priority="89" stopIfTrue="1" operator="equal">
      <formula>"CW 3120-R2"</formula>
    </cfRule>
    <cfRule type="cellIs" dxfId="87" priority="90" stopIfTrue="1" operator="equal">
      <formula>"CW 3240-R7"</formula>
    </cfRule>
  </conditionalFormatting>
  <conditionalFormatting sqref="D89">
    <cfRule type="cellIs" dxfId="86" priority="85" stopIfTrue="1" operator="equal">
      <formula>"CW 2130-R11"</formula>
    </cfRule>
    <cfRule type="cellIs" dxfId="85" priority="86" stopIfTrue="1" operator="equal">
      <formula>"CW 3120-R2"</formula>
    </cfRule>
    <cfRule type="cellIs" dxfId="84" priority="87" stopIfTrue="1" operator="equal">
      <formula>"CW 3240-R7"</formula>
    </cfRule>
  </conditionalFormatting>
  <conditionalFormatting sqref="D95">
    <cfRule type="cellIs" dxfId="83" priority="82" stopIfTrue="1" operator="equal">
      <formula>"CW 2130-R11"</formula>
    </cfRule>
    <cfRule type="cellIs" dxfId="82" priority="83" stopIfTrue="1" operator="equal">
      <formula>"CW 3120-R2"</formula>
    </cfRule>
    <cfRule type="cellIs" dxfId="81" priority="84" stopIfTrue="1" operator="equal">
      <formula>"CW 3240-R7"</formula>
    </cfRule>
  </conditionalFormatting>
  <conditionalFormatting sqref="D97:D99">
    <cfRule type="cellIs" dxfId="80" priority="79" stopIfTrue="1" operator="equal">
      <formula>"CW 2130-R11"</formula>
    </cfRule>
    <cfRule type="cellIs" dxfId="79" priority="80" stopIfTrue="1" operator="equal">
      <formula>"CW 3120-R2"</formula>
    </cfRule>
    <cfRule type="cellIs" dxfId="78" priority="81" stopIfTrue="1" operator="equal">
      <formula>"CW 3240-R7"</formula>
    </cfRule>
  </conditionalFormatting>
  <conditionalFormatting sqref="D103">
    <cfRule type="cellIs" dxfId="77" priority="76" stopIfTrue="1" operator="equal">
      <formula>"CW 2130-R11"</formula>
    </cfRule>
    <cfRule type="cellIs" dxfId="76" priority="77" stopIfTrue="1" operator="equal">
      <formula>"CW 3120-R2"</formula>
    </cfRule>
    <cfRule type="cellIs" dxfId="75" priority="78" stopIfTrue="1" operator="equal">
      <formula>"CW 3240-R7"</formula>
    </cfRule>
  </conditionalFormatting>
  <conditionalFormatting sqref="D104">
    <cfRule type="cellIs" dxfId="74" priority="73" stopIfTrue="1" operator="equal">
      <formula>"CW 2130-R11"</formula>
    </cfRule>
    <cfRule type="cellIs" dxfId="73" priority="74" stopIfTrue="1" operator="equal">
      <formula>"CW 3120-R2"</formula>
    </cfRule>
    <cfRule type="cellIs" dxfId="72" priority="75" stopIfTrue="1" operator="equal">
      <formula>"CW 3240-R7"</formula>
    </cfRule>
  </conditionalFormatting>
  <conditionalFormatting sqref="D105">
    <cfRule type="cellIs" dxfId="71" priority="70" stopIfTrue="1" operator="equal">
      <formula>"CW 2130-R11"</formula>
    </cfRule>
    <cfRule type="cellIs" dxfId="70" priority="71" stopIfTrue="1" operator="equal">
      <formula>"CW 3120-R2"</formula>
    </cfRule>
    <cfRule type="cellIs" dxfId="69" priority="72" stopIfTrue="1" operator="equal">
      <formula>"CW 3240-R7"</formula>
    </cfRule>
  </conditionalFormatting>
  <conditionalFormatting sqref="D106">
    <cfRule type="cellIs" dxfId="68" priority="67" stopIfTrue="1" operator="equal">
      <formula>"CW 2130-R11"</formula>
    </cfRule>
    <cfRule type="cellIs" dxfId="67" priority="68" stopIfTrue="1" operator="equal">
      <formula>"CW 3120-R2"</formula>
    </cfRule>
    <cfRule type="cellIs" dxfId="66" priority="69" stopIfTrue="1" operator="equal">
      <formula>"CW 3240-R7"</formula>
    </cfRule>
  </conditionalFormatting>
  <conditionalFormatting sqref="D107">
    <cfRule type="cellIs" dxfId="65" priority="64" stopIfTrue="1" operator="equal">
      <formula>"CW 2130-R11"</formula>
    </cfRule>
    <cfRule type="cellIs" dxfId="64" priority="65" stopIfTrue="1" operator="equal">
      <formula>"CW 3120-R2"</formula>
    </cfRule>
    <cfRule type="cellIs" dxfId="63" priority="66" stopIfTrue="1" operator="equal">
      <formula>"CW 3240-R7"</formula>
    </cfRule>
  </conditionalFormatting>
  <conditionalFormatting sqref="D109:D110">
    <cfRule type="cellIs" dxfId="62" priority="61" stopIfTrue="1" operator="equal">
      <formula>"CW 2130-R11"</formula>
    </cfRule>
    <cfRule type="cellIs" dxfId="61" priority="62" stopIfTrue="1" operator="equal">
      <formula>"CW 3120-R2"</formula>
    </cfRule>
    <cfRule type="cellIs" dxfId="60" priority="63" stopIfTrue="1" operator="equal">
      <formula>"CW 3240-R7"</formula>
    </cfRule>
  </conditionalFormatting>
  <conditionalFormatting sqref="D186">
    <cfRule type="cellIs" dxfId="59" priority="58" stopIfTrue="1" operator="equal">
      <formula>"CW 2130-R11"</formula>
    </cfRule>
    <cfRule type="cellIs" dxfId="58" priority="59" stopIfTrue="1" operator="equal">
      <formula>"CW 3120-R2"</formula>
    </cfRule>
    <cfRule type="cellIs" dxfId="57" priority="60" stopIfTrue="1" operator="equal">
      <formula>"CW 3240-R7"</formula>
    </cfRule>
  </conditionalFormatting>
  <conditionalFormatting sqref="D139">
    <cfRule type="cellIs" dxfId="56" priority="55" stopIfTrue="1" operator="equal">
      <formula>"CW 2130-R11"</formula>
    </cfRule>
    <cfRule type="cellIs" dxfId="55" priority="56" stopIfTrue="1" operator="equal">
      <formula>"CW 3120-R2"</formula>
    </cfRule>
    <cfRule type="cellIs" dxfId="54" priority="57" stopIfTrue="1" operator="equal">
      <formula>"CW 3240-R7"</formula>
    </cfRule>
  </conditionalFormatting>
  <conditionalFormatting sqref="D140">
    <cfRule type="cellIs" dxfId="53" priority="52" stopIfTrue="1" operator="equal">
      <formula>"CW 2130-R11"</formula>
    </cfRule>
    <cfRule type="cellIs" dxfId="52" priority="53" stopIfTrue="1" operator="equal">
      <formula>"CW 3120-R2"</formula>
    </cfRule>
    <cfRule type="cellIs" dxfId="51" priority="54" stopIfTrue="1" operator="equal">
      <formula>"CW 3240-R7"</formula>
    </cfRule>
  </conditionalFormatting>
  <conditionalFormatting sqref="D52:D53">
    <cfRule type="cellIs" dxfId="50" priority="49" stopIfTrue="1" operator="equal">
      <formula>"CW 2130-R11"</formula>
    </cfRule>
    <cfRule type="cellIs" dxfId="49" priority="50" stopIfTrue="1" operator="equal">
      <formula>"CW 3120-R2"</formula>
    </cfRule>
    <cfRule type="cellIs" dxfId="48" priority="51" stopIfTrue="1" operator="equal">
      <formula>"CW 3240-R7"</formula>
    </cfRule>
  </conditionalFormatting>
  <conditionalFormatting sqref="D124">
    <cfRule type="cellIs" dxfId="47" priority="46" stopIfTrue="1" operator="equal">
      <formula>"CW 2130-R11"</formula>
    </cfRule>
    <cfRule type="cellIs" dxfId="46" priority="47" stopIfTrue="1" operator="equal">
      <formula>"CW 3120-R2"</formula>
    </cfRule>
    <cfRule type="cellIs" dxfId="45" priority="48" stopIfTrue="1" operator="equal">
      <formula>"CW 3240-R7"</formula>
    </cfRule>
  </conditionalFormatting>
  <conditionalFormatting sqref="D219">
    <cfRule type="cellIs" dxfId="44" priority="43" stopIfTrue="1" operator="equal">
      <formula>"CW 2130-R11"</formula>
    </cfRule>
    <cfRule type="cellIs" dxfId="43" priority="44" stopIfTrue="1" operator="equal">
      <formula>"CW 3120-R2"</formula>
    </cfRule>
    <cfRule type="cellIs" dxfId="42" priority="45" stopIfTrue="1" operator="equal">
      <formula>"CW 3240-R7"</formula>
    </cfRule>
  </conditionalFormatting>
  <conditionalFormatting sqref="D220">
    <cfRule type="cellIs" dxfId="41" priority="40" stopIfTrue="1" operator="equal">
      <formula>"CW 2130-R11"</formula>
    </cfRule>
    <cfRule type="cellIs" dxfId="40" priority="41" stopIfTrue="1" operator="equal">
      <formula>"CW 3120-R2"</formula>
    </cfRule>
    <cfRule type="cellIs" dxfId="39" priority="42" stopIfTrue="1" operator="equal">
      <formula>"CW 3240-R7"</formula>
    </cfRule>
  </conditionalFormatting>
  <conditionalFormatting sqref="D144">
    <cfRule type="cellIs" dxfId="38" priority="13" stopIfTrue="1" operator="equal">
      <formula>"CW 2130-R11"</formula>
    </cfRule>
    <cfRule type="cellIs" dxfId="37" priority="14" stopIfTrue="1" operator="equal">
      <formula>"CW 3120-R2"</formula>
    </cfRule>
    <cfRule type="cellIs" dxfId="36" priority="15" stopIfTrue="1" operator="equal">
      <formula>"CW 3240-R7"</formula>
    </cfRule>
  </conditionalFormatting>
  <conditionalFormatting sqref="D36">
    <cfRule type="cellIs" dxfId="35" priority="6" stopIfTrue="1" operator="equal">
      <formula>"CW 2130-R11"</formula>
    </cfRule>
    <cfRule type="cellIs" dxfId="34" priority="7" stopIfTrue="1" operator="equal">
      <formula>"CW 3120-R2"</formula>
    </cfRule>
    <cfRule type="cellIs" dxfId="33" priority="8" stopIfTrue="1" operator="equal">
      <formula>"CW 3240-R7"</formula>
    </cfRule>
  </conditionalFormatting>
  <conditionalFormatting sqref="D67">
    <cfRule type="cellIs" dxfId="32" priority="38" stopIfTrue="1" operator="equal">
      <formula>"CW 3120-R2"</formula>
    </cfRule>
    <cfRule type="cellIs" dxfId="31" priority="39" stopIfTrue="1" operator="equal">
      <formula>"CW 3240-R7"</formula>
    </cfRule>
  </conditionalFormatting>
  <conditionalFormatting sqref="D72">
    <cfRule type="cellIs" dxfId="30" priority="36" stopIfTrue="1" operator="equal">
      <formula>"CW 3120-R2"</formula>
    </cfRule>
    <cfRule type="cellIs" dxfId="29" priority="37" stopIfTrue="1" operator="equal">
      <formula>"CW 3240-R7"</formula>
    </cfRule>
  </conditionalFormatting>
  <conditionalFormatting sqref="D41">
    <cfRule type="cellIs" dxfId="28" priority="3" stopIfTrue="1" operator="equal">
      <formula>"CW 2130-R11"</formula>
    </cfRule>
    <cfRule type="cellIs" dxfId="27" priority="4" stopIfTrue="1" operator="equal">
      <formula>"CW 3120-R2"</formula>
    </cfRule>
    <cfRule type="cellIs" dxfId="26" priority="5" stopIfTrue="1" operator="equal">
      <formula>"CW 3240-R7"</formula>
    </cfRule>
  </conditionalFormatting>
  <conditionalFormatting sqref="D74">
    <cfRule type="cellIs" dxfId="25" priority="33" stopIfTrue="1" operator="equal">
      <formula>"CW 2130-R11"</formula>
    </cfRule>
    <cfRule type="cellIs" dxfId="24" priority="34" stopIfTrue="1" operator="equal">
      <formula>"CW 3120-R2"</formula>
    </cfRule>
    <cfRule type="cellIs" dxfId="23" priority="35" stopIfTrue="1" operator="equal">
      <formula>"CW 3240-R7"</formula>
    </cfRule>
  </conditionalFormatting>
  <conditionalFormatting sqref="D75">
    <cfRule type="cellIs" dxfId="22" priority="30" stopIfTrue="1" operator="equal">
      <formula>"CW 2130-R11"</formula>
    </cfRule>
    <cfRule type="cellIs" dxfId="21" priority="31" stopIfTrue="1" operator="equal">
      <formula>"CW 3120-R2"</formula>
    </cfRule>
    <cfRule type="cellIs" dxfId="20" priority="32" stopIfTrue="1" operator="equal">
      <formula>"CW 3240-R7"</formula>
    </cfRule>
  </conditionalFormatting>
  <conditionalFormatting sqref="D76">
    <cfRule type="cellIs" dxfId="19" priority="27" stopIfTrue="1" operator="equal">
      <formula>"CW 2130-R11"</formula>
    </cfRule>
    <cfRule type="cellIs" dxfId="18" priority="28" stopIfTrue="1" operator="equal">
      <formula>"CW 3120-R2"</formula>
    </cfRule>
    <cfRule type="cellIs" dxfId="17" priority="29" stopIfTrue="1" operator="equal">
      <formula>"CW 3240-R7"</formula>
    </cfRule>
  </conditionalFormatting>
  <conditionalFormatting sqref="D77">
    <cfRule type="cellIs" dxfId="16" priority="24" stopIfTrue="1" operator="equal">
      <formula>"CW 2130-R11"</formula>
    </cfRule>
    <cfRule type="cellIs" dxfId="15" priority="25" stopIfTrue="1" operator="equal">
      <formula>"CW 3120-R2"</formula>
    </cfRule>
    <cfRule type="cellIs" dxfId="14" priority="26" stopIfTrue="1" operator="equal">
      <formula>"CW 3240-R7"</formula>
    </cfRule>
  </conditionalFormatting>
  <conditionalFormatting sqref="D78">
    <cfRule type="cellIs" dxfId="13" priority="21" stopIfTrue="1" operator="equal">
      <formula>"CW 2130-R11"</formula>
    </cfRule>
    <cfRule type="cellIs" dxfId="12" priority="22" stopIfTrue="1" operator="equal">
      <formula>"CW 3120-R2"</formula>
    </cfRule>
    <cfRule type="cellIs" dxfId="11" priority="23" stopIfTrue="1" operator="equal">
      <formula>"CW 3240-R7"</formula>
    </cfRule>
  </conditionalFormatting>
  <conditionalFormatting sqref="D79">
    <cfRule type="cellIs" dxfId="10" priority="18" stopIfTrue="1" operator="equal">
      <formula>"CW 2130-R11"</formula>
    </cfRule>
    <cfRule type="cellIs" dxfId="9" priority="19" stopIfTrue="1" operator="equal">
      <formula>"CW 3120-R2"</formula>
    </cfRule>
    <cfRule type="cellIs" dxfId="8" priority="20" stopIfTrue="1" operator="equal">
      <formula>"CW 3240-R7"</formula>
    </cfRule>
  </conditionalFormatting>
  <conditionalFormatting sqref="D63">
    <cfRule type="cellIs" dxfId="7" priority="16" stopIfTrue="1" operator="equal">
      <formula>"CW 3120-R2"</formula>
    </cfRule>
    <cfRule type="cellIs" dxfId="6" priority="17" stopIfTrue="1" operator="equal">
      <formula>"CW 3240-R7"</formula>
    </cfRule>
  </conditionalFormatting>
  <conditionalFormatting sqref="D180">
    <cfRule type="cellIs" dxfId="5" priority="11" stopIfTrue="1" operator="equal">
      <formula>"CW 3120-R2"</formula>
    </cfRule>
    <cfRule type="cellIs" dxfId="4" priority="12" stopIfTrue="1" operator="equal">
      <formula>"CW 3240-R7"</formula>
    </cfRule>
  </conditionalFormatting>
  <conditionalFormatting sqref="D182">
    <cfRule type="cellIs" dxfId="3" priority="9" stopIfTrue="1" operator="equal">
      <formula>"CW 3120-R2"</formula>
    </cfRule>
    <cfRule type="cellIs" dxfId="2" priority="10" stopIfTrue="1" operator="equal">
      <formula>"CW 3240-R7"</formula>
    </cfRule>
  </conditionalFormatting>
  <conditionalFormatting sqref="D62">
    <cfRule type="cellIs" dxfId="1" priority="1" stopIfTrue="1" operator="equal">
      <formula>"CW 3120-R2"</formula>
    </cfRule>
    <cfRule type="cellIs" dxfId="0" priority="2" stopIfTrue="1" operator="equal">
      <formula>"CW 3240-R7"</formula>
    </cfRule>
  </conditionalFormatting>
  <dataValidations count="5">
    <dataValidation type="decimal" operator="equal" allowBlank="1" showInputMessage="1" showErrorMessage="1" errorTitle="ENTRY ERROR!" error="Unit Price must be greater than 0_x000a_and cannot include fractions of a cent" prompt="Enter your Unit Bid Price._x000a_You do not need to type in the &quot;$&quot;" sqref="JA52:JA53 SW52:SW53 ACS52:ACS53 AMO52:AMO53 AWK52:AWK53 BGG52:BGG53 BQC52:BQC53 BZY52:BZY53 CJU52:CJU53 CTQ52:CTQ53 JA8:JA9 SW8:SW9 ACS8:ACS9 AMO8:AMO9 AWK8:AWK9 BGG8:BGG9 BQC8:BQC9 BZY8:BZY9 CJU8:CJU9 CTQ8:CTQ9 DDM8:DDM9 DNI8:DNI9 DXE8:DXE9 EHA8:EHA9 EQW8:EQW9 FAS8:FAS9 FKO8:FKO9 FUK8:FUK9 GEG8:GEG9 GOC8:GOC9 GXY8:GXY9 HHU8:HHU9 HRQ8:HRQ9 IBM8:IBM9 ILI8:ILI9 IVE8:IVE9 JFA8:JFA9 JOW8:JOW9 JYS8:JYS9 KIO8:KIO9 KSK8:KSK9 LCG8:LCG9 LMC8:LMC9 LVY8:LVY9 MFU8:MFU9 MPQ8:MPQ9 MZM8:MZM9 NJI8:NJI9 NTE8:NTE9 ODA8:ODA9 OMW8:OMW9 OWS8:OWS9 PGO8:PGO9 PQK8:PQK9 QAG8:QAG9 QKC8:QKC9 QTY8:QTY9 RDU8:RDU9 RNQ8:RNQ9 RXM8:RXM9 SHI8:SHI9 SRE8:SRE9 TBA8:TBA9 TKW8:TKW9 TUS8:TUS9 UEO8:UEO9 UOK8:UOK9 UYG8:UYG9 VIC8:VIC9 VRY8:VRY9 WBU8:WBU9 WLQ8:WLQ9 WVM8:WVM9 DDM52:DDM53 JA22:JA23 SW22:SW23 ACS22:ACS23 AMO22:AMO23 AWK22:AWK23 BGG22:BGG23 BQC22:BQC23 BZY22:BZY23 CJU22:CJU23 CTQ22:CTQ23 DDM22:DDM23 DNI22:DNI23 DXE22:DXE23 EHA22:EHA23 EQW22:EQW23 FAS22:FAS23 FKO22:FKO23 FUK22:FUK23 GEG22:GEG23 GOC22:GOC23 GXY22:GXY23 HHU22:HHU23 HRQ22:HRQ23 IBM22:IBM23 ILI22:ILI23 IVE22:IVE23 JFA22:JFA23 JOW22:JOW23 JYS22:JYS23 KIO22:KIO23 KSK22:KSK23 LCG22:LCG23 LMC22:LMC23 LVY22:LVY23 MFU22:MFU23 MPQ22:MPQ23 MZM22:MZM23 NJI22:NJI23 NTE22:NTE23 ODA22:ODA23 OMW22:OMW23 OWS22:OWS23 PGO22:PGO23 PQK22:PQK23 QAG22:QAG23 QKC22:QKC23 QTY22:QTY23 RDU22:RDU23 RNQ22:RNQ23 RXM22:RXM23 SHI22:SHI23 SRE22:SRE23 TBA22:TBA23 TKW22:TKW23 TUS22:TUS23 UEO22:UEO23 UOK22:UOK23 UYG22:UYG23 VIC22:VIC23 VRY22:VRY23 WBU22:WBU23 WLQ22:WLQ23 WVM22:WVM23 DNI52:DNI53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DXE52:DXE53 JA27:JA28 SW27:SW28 ACS27:ACS28 AMO27:AMO28 AWK27:AWK28 BGG27:BGG28 BQC27:BQC28 BZY27:BZY28 CJU27:CJU28 CTQ27:CTQ28 DDM27:DDM28 DNI27:DNI28 DXE27:DXE28 EHA27:EHA28 EQW27:EQW28 FAS27:FAS28 FKO27:FKO28 FUK27:FUK28 GEG27:GEG28 GOC27:GOC28 GXY27:GXY28 HHU27:HHU28 HRQ27:HRQ28 IBM27:IBM28 ILI27:ILI28 IVE27:IVE28 JFA27:JFA28 JOW27:JOW28 JYS27:JYS28 KIO27:KIO28 KSK27:KSK28 LCG27:LCG28 LMC27:LMC28 LVY27:LVY28 MFU27:MFU28 MPQ27:MPQ28 MZM27:MZM28 NJI27:NJI28 NTE27:NTE28 ODA27:ODA28 OMW27:OMW28 OWS27:OWS28 PGO27:PGO28 PQK27:PQK28 QAG27:QAG28 QKC27:QKC28 QTY27:QTY28 RDU27:RDU28 RNQ27:RNQ28 RXM27:RXM28 SHI27:SHI28 SRE27:SRE28 TBA27:TBA28 TKW27:TKW28 TUS27:TUS28 UEO27:UEO28 UOK27:UOK28 UYG27:UYG28 VIC27:VIC28 VRY27:VRY28 WBU27:WBU28 WLQ27:WLQ28 WVM27:WVM28 EHA52:EHA53 EQW52:EQW53 FAS52:FAS53 FKO52:FKO53 FUK52:FUK53 GEG52:GEG53 GOC52:GOC53 GXY52:GXY53 WVM52:WVM53 HHU52:HHU53 HRQ52:HRQ53 IBM52:IBM53 ILI52:ILI53 IVE52:IVE53 JFA52:JFA53 JOW52:JOW53 JYS52:JYS53 KIO52:KIO53 KSK52:KSK53 LCG52:LCG53 LMC52:LMC53 LVY52:LVY53 MFU52:MFU53 MPQ52:MPQ53 MZM52:MZM53 NJI52:NJI53 NTE52:NTE53 ODA52:ODA53 OMW52:OMW53 OWS52:OWS53 PGO52:PGO53 PQK52:PQK53 JA67 SW67 ACS67 AMO67 AWK67 BGG67 BQC67 BZY67 CJU67 CTQ67 DDM67 DNI67 DXE67 EHA67 EQW67 FAS67 FKO67 FUK67 GEG67 GOC67 GXY67 HHU67 HRQ67 IBM67 ILI67 IVE67 JFA67 JOW67 JYS67 KIO67 KSK67 LCG67 LMC67 LVY67 MFU67 MPQ67 MZM67 NJI67 NTE67 ODA67 OMW67 OWS67 PGO67 PQK67 QAG67 QKC67 QTY67 RDU67 RNQ67 RXM67 SHI67 SRE67 TBA67 TKW67 TUS67 UEO67 UOK67 UYG67 VIC67 VRY67 WBU67 WLQ67 WVM67 JA78 SW78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WVM72 JA75 SW75 ACS75 AMO75 AWK75 BGG75 BQC75 BZY75 CJU75 CTQ75 DDM75 DNI75 DXE75 EHA75 EQW75 FAS75 FKO75 FUK75 GEG75 GOC75 GXY75 HHU75 HRQ75 IBM75 ILI75 IVE75 JFA75 JOW75 JYS75 KIO75 KSK75 LCG75 LMC75 LVY75 MFU75 MPQ75 MZM75 NJI75 NTE75 ODA75 OMW75 OWS75 PGO75 PQK75 QAG75 QKC75 QTY75 RDU75 RNQ75 RXM75 SHI75 SRE75 TBA75 TKW75 TUS75 UEO75 UOK75 UYG75 VIC75 VRY75 WBU75 WLQ75 WVM75 QAG52:QAG53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QKC52:QKC53 QTY52:QTY53 RDU52:RDU53 JA16:JA19 SW16:SW19 ACS16:ACS19 AMO16:AMO19 AWK16:AWK19 BGG16:BGG19 BQC16:BQC19 BZY16:BZY19 CJU16:CJU19 CTQ16:CTQ19 DDM16:DDM19 DNI16:DNI19 DXE16:DXE19 EHA16:EHA19 EQW16:EQW19 FAS16:FAS19 FKO16:FKO19 FUK16:FUK19 GEG16:GEG19 GOC16:GOC19 GXY16:GXY19 HHU16:HHU19 HRQ16:HRQ19 IBM16:IBM19 ILI16:ILI19 IVE16:IVE19 JFA16:JFA19 JOW16:JOW19 JYS16:JYS19 KIO16:KIO19 KSK16:KSK19 LCG16:LCG19 LMC16:LMC19 LVY16:LVY19 MFU16:MFU19 MPQ16:MPQ19 MZM16:MZM19 NJI16:NJI19 NTE16:NTE19 ODA16:ODA19 OMW16:OMW19 OWS16:OWS19 PGO16:PGO19 PQK16:PQK19 QAG16:QAG19 QKC16:QKC19 QTY16:QTY19 RDU16:RDU19 RNQ16:RNQ19 RXM16:RXM19 SHI16:SHI19 SRE16:SRE19 TBA16:TBA19 TKW16:TKW19 TUS16:TUS19 UEO16:UEO19 UOK16:UOK19 UYG16:UYG19 VIC16:VIC19 VRY16:VRY19 WBU16:WBU19 WLQ16:WLQ19 WVM16:WVM19 RNQ52:RNQ53 JA11:JA14 SW11:SW14 ACS11:ACS14 AMO11:AMO14 AWK11:AWK14 BGG11:BGG14 BQC11:BQC14 BZY11:BZY14 CJU11:CJU14 CTQ11:CTQ14 DDM11:DDM14 DNI11:DNI14 DXE11:DXE14 EHA11:EHA14 EQW11:EQW14 FAS11:FAS14 FKO11:FKO14 FUK11:FUK14 GEG11:GEG14 GOC11:GOC14 GXY11:GXY14 HHU11:HHU14 HRQ11:HRQ14 IBM11:IBM14 ILI11:ILI14 IVE11:IVE14 JFA11:JFA14 JOW11:JOW14 JYS11:JYS14 KIO11:KIO14 KSK11:KSK14 LCG11:LCG14 LMC11:LMC14 LVY11:LVY14 MFU11:MFU14 MPQ11:MPQ14 MZM11:MZM14 NJI11:NJI14 NTE11:NTE14 ODA11:ODA14 OMW11:OMW14 OWS11:OWS14 PGO11:PGO14 PQK11:PQK14 QAG11:QAG14 QKC11:QKC14 QTY11:QTY14 RDU11:RDU14 RNQ11:RNQ14 RXM11:RXM14 SHI11:SHI14 SRE11:SRE14 TBA11:TBA14 TKW11:TKW14 TUS11:TUS14 UEO11:UEO14 UOK11:UOK14 UYG11:UYG14 VIC11:VIC14 VRY11:VRY14 WBU11:WBU14 WLQ11:WLQ14 WVM11:WVM14 RXM52:RXM53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SHI52:SHI53 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SRE52:SRE53 JA43 SW43 ACS43 AMO43 AWK43 BGG43 BQC43 BZY43 CJU43 CTQ43 DDM43 DNI43 DXE43 EHA43 EQW43 FAS43 FKO43 FUK43 GEG43 GOC43 GXY43 HHU43 HRQ43 IBM43 ILI43 IVE43 JFA43 JOW43 JYS43 KIO43 KSK43 LCG43 LMC43 LVY43 MFU43 MPQ43 MZM43 NJI43 NTE43 ODA43 OMW43 OWS43 PGO43 PQK43 QAG43 QKC43 QTY43 RDU43 RNQ43 RXM43 SHI43 SRE43 TBA43 TKW43 TUS43 UEO43 UOK43 UYG43 VIC43 VRY43 WBU43 WLQ43 WVM43 JA49 SW49 ACS49 AMO49 AWK49 BGG49 BQC49 BZY49 CJU49 CTQ49 DDM49 DNI49 DXE49 EHA49 EQW49 FAS49 FKO49 FUK49 GEG49 GOC49 GXY49 HHU49 HRQ49 IBM49 ILI49 IVE49 JFA49 JOW49 JYS49 KIO49 KSK49 LCG49 LMC49 LVY49 MFU49 MPQ49 MZM49 NJI49 NTE49 ODA49 OMW49 OWS49 PGO49 PQK49 QAG49 QKC49 QTY49 RDU49 RNQ49 RXM49 SHI49 SRE49 TBA49 TKW49 TUS49 UEO49 UOK49 UYG49 VIC49 VRY49 WBU49 WLQ49 WVM49 WVM140 JA45:JA46 SW45:SW46 ACS45:ACS46 AMO45:AMO46 AWK45:AWK46 BGG45:BGG46 BQC45:BQC46 BZY45:BZY46 CJU45:CJU46 CTQ45:CTQ46 DDM45:DDM46 DNI45:DNI46 DXE45:DXE46 EHA45:EHA46 EQW45:EQW46 FAS45:FAS46 FKO45:FKO46 FUK45:FUK46 GEG45:GEG46 GOC45:GOC46 GXY45:GXY46 HHU45:HHU46 HRQ45:HRQ46 IBM45:IBM46 ILI45:ILI46 IVE45:IVE46 JFA45:JFA46 JOW45:JOW46 JYS45:JYS46 KIO45:KIO46 KSK45:KSK46 LCG45:LCG46 LMC45:LMC46 LVY45:LVY46 MFU45:MFU46 MPQ45:MPQ46 MZM45:MZM46 NJI45:NJI46 NTE45:NTE46 ODA45:ODA46 OMW45:OMW46 OWS45:OWS46 PGO45:PGO46 PQK45:PQK46 QAG45:QAG46 QKC45:QKC46 QTY45:QTY46 RDU45:RDU46 RNQ45:RNQ46 RXM45:RXM46 SHI45:SHI46 SRE45:SRE46 TBA45:TBA46 TKW45:TKW46 TUS45:TUS46 UEO45:UEO46 UOK45:UOK46 UYG45:UYG46 VIC45:VIC46 VRY45:VRY46 WBU45:WBU46 WLQ45:WLQ46 WVM45:WVM46 TBA52:TBA53 JA59 SW59 ACS59 AMO59 AWK59 BGG59 BQC59 BZY59 CJU59 CTQ59 DDM59 DNI59 DXE59 EHA59 EQW59 FAS59 FKO59 FUK59 GEG59 GOC59 GXY59 HHU59 HRQ59 IBM59 ILI59 IVE59 JFA59 JOW59 JYS59 KIO59 KSK59 LCG59 LMC59 LVY59 MFU59 MPQ59 MZM59 NJI59 NTE59 ODA59 OMW59 OWS59 PGO59 PQK59 QAG59 QKC59 QTY59 RDU59 RNQ59 RXM59 SHI59 SRE59 TBA59 TKW59 TUS59 UEO59 UOK59 UYG59 VIC59 VRY59 WBU59 WLQ59 WVM59 TKW52:TKW53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TUS52:TUS53 JA95 SW95 ACS95 AMO95 AWK95 BGG95 BQC95 BZY95 CJU95 CTQ95 DDM95 DNI95 DXE95 EHA95 EQW95 FAS95 FKO95 FUK95 GEG95 GOC95 GXY95 HHU95 HRQ95 IBM95 ILI95 IVE95 JFA95 JOW95 JYS95 KIO95 KSK95 LCG95 LMC95 LVY95 MFU95 MPQ95 MZM95 NJI95 NTE95 ODA95 OMW95 OWS95 PGO95 PQK95 QAG95 QKC95 QTY95 RDU95 RNQ95 RXM95 SHI95 SRE95 TBA95 TKW95 TUS95 UEO95 UOK95 UYG95 VIC95 VRY95 WBU95 WLQ95 WVM95 UEO52:UEO53 JA98:JA99 SW98:SW99 ACS98:ACS99 AMO98:AMO99 AWK98:AWK99 BGG98:BGG99 BQC98:BQC99 BZY98:BZY99 CJU98:CJU99 CTQ98:CTQ99 DDM98:DDM99 DNI98:DNI99 DXE98:DXE99 EHA98:EHA99 EQW98:EQW99 FAS98:FAS99 FKO98:FKO99 FUK98:FUK99 GEG98:GEG99 GOC98:GOC99 GXY98:GXY99 HHU98:HHU99 HRQ98:HRQ99 IBM98:IBM99 ILI98:ILI99 IVE98:IVE99 JFA98:JFA99 JOW98:JOW99 JYS98:JYS99 KIO98:KIO99 KSK98:KSK99 LCG98:LCG99 LMC98:LMC99 LVY98:LVY99 MFU98:MFU99 MPQ98:MPQ99 MZM98:MZM99 NJI98:NJI99 NTE98:NTE99 ODA98:ODA99 OMW98:OMW99 OWS98:OWS99 PGO98:PGO99 PQK98:PQK99 QAG98:QAG99 QKC98:QKC99 QTY98:QTY99 RDU98:RDU99 RNQ98:RNQ99 RXM98:RXM99 SHI98:SHI99 SRE98:SRE99 TBA98:TBA99 TKW98:TKW99 TUS98:TUS99 UEO98:UEO99 UOK98:UOK99 UYG98:UYG99 VIC98:VIC99 VRY98:VRY99 WBU98:WBU99 WLQ98:WLQ99 WVM98:WVM99 SW103:SW104 ACS103:ACS104 AMO103:AMO104 AWK103:AWK104 BGG103:BGG104 BQC103:BQC104 BZY103:BZY104 CJU103:CJU104 CTQ103:CTQ104 DDM103:DDM104 DNI103:DNI104 DXE103:DXE104 EHA103:EHA104 EQW103:EQW104 FAS103:FAS104 FKO103:FKO104 FUK103:FUK104 GEG103:GEG104 GOC103:GOC104 GXY103:GXY104 HHU103:HHU104 HRQ103:HRQ104 IBM103:IBM104 ILI103:ILI104 IVE103:IVE104 JFA103:JFA104 JOW103:JOW104 JYS103:JYS104 KIO103:KIO104 KSK103:KSK104 LCG103:LCG104 LMC103:LMC104 LVY103:LVY104 MFU103:MFU104 MPQ103:MPQ104 MZM103:MZM104 NJI103:NJI104 NTE103:NTE104 ODA103:ODA104 OMW103:OMW104 OWS103:OWS104 PGO103:PGO104 PQK103:PQK104 QAG103:QAG104 QKC103:QKC104 QTY103:QTY104 RDU103:RDU104 RNQ103:RNQ104 RXM103:RXM104 SHI103:SHI104 SRE103:SRE104 TBA103:TBA104 TKW103:TKW104 TUS103:TUS104 UEO103:UEO104 UOK103:UOK104 UYG103:UYG104 VIC103:VIC104 VRY103:VRY104 WBU103:WBU104 WLQ103:WLQ104 WVM103:WVM104 UOK52:UOK53 JA103:JA104 JA106:JA107 SW106:SW107 ACS106:ACS107 AMO106:AMO107 AWK106:AWK107 BGG106:BGG107 BQC106:BQC107 BZY106:BZY107 CJU106:CJU107 CTQ106:CTQ107 DDM106:DDM107 DNI106:DNI107 DXE106:DXE107 EHA106:EHA107 EQW106:EQW107 FAS106:FAS107 FKO106:FKO107 FUK106:FUK107 GEG106:GEG107 GOC106:GOC107 GXY106:GXY107 HHU106:HHU107 HRQ106:HRQ107 IBM106:IBM107 ILI106:ILI107 IVE106:IVE107 JFA106:JFA107 JOW106:JOW107 JYS106:JYS107 KIO106:KIO107 KSK106:KSK107 LCG106:LCG107 LMC106:LMC107 LVY106:LVY107 MFU106:MFU107 MPQ106:MPQ107 MZM106:MZM107 NJI106:NJI107 NTE106:NTE107 ODA106:ODA107 OMW106:OMW107 OWS106:OWS107 PGO106:PGO107 PQK106:PQK107 QAG106:QAG107 QKC106:QKC107 QTY106:QTY107 RDU106:RDU107 RNQ106:RNQ107 RXM106:RXM107 SHI106:SHI107 SRE106:SRE107 TBA106:TBA107 TKW106:TKW107 TUS106:TUS107 UEO106:UEO107 UOK106:UOK107 UYG106:UYG107 VIC106:VIC107 VRY106:VRY107 WBU106:WBU107 WLQ106:WLQ107 WVM106:WVM107 UYG52:UYG53 VIC52:VIC53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VRY52:VRY53 JA184 SW184 ACS184 AMO184 AWK184 BGG184 BQC184 BZY184 CJU184 CTQ184 DDM184 DNI184 DXE184 EHA184 EQW184 FAS184 FKO184 FUK184 GEG184 GOC184 GXY184 HHU184 HRQ184 IBM184 ILI184 IVE184 JFA184 JOW184 JYS184 KIO184 KSK184 LCG184 LMC184 LVY184 MFU184 MPQ184 MZM184 NJI184 NTE184 ODA184 OMW184 OWS184 PGO184 PQK184 QAG184 QKC184 QTY184 RDU184 RNQ184 RXM184 SHI184 SRE184 TBA184 TKW184 TUS184 UEO184 UOK184 UYG184 VIC184 VRY184 WBU184 WLQ184 WVM184 WBU52:WBU53 JA140 SW140 ACS140 AMO140 AWK140 BGG140 BQC140 BZY140 CJU140 CTQ140 DDM140 DNI140 DXE140 EHA140 EQW140 FAS140 FKO140 FUK140 GEG140 GOC140 GXY140 HHU140 HRQ140 IBM140 ILI140 IVE140 JFA140 JOW140 JYS140 KIO140 KSK140 LCG140 LMC140 LVY140 MFU140 MPQ140 MZM140 NJI140 NTE140 ODA140 OMW140 OWS140 PGO140 PQK140 QAG140 QKC140 QTY140 RDU140 RNQ140 RXM140 SHI140 SRE140 TBA140 TKW140 TUS140 UEO140 UOK140 UYG140 VIC140 VRY140 WBU140 WLQ140 WLQ52:WLQ53">
      <formula1>IF(JA8&gt;=0.01,ROUND(JA8,2),0.01)</formula1>
    </dataValidation>
    <dataValidation type="custom" allowBlank="1" showInputMessage="1" showErrorMessage="1" error="If you can enter a Unit  Price in this cell, pLease contact the Contract Administrator immediately!" sqref="OMY217 OWU217 PGQ217 PQM217 QAI217 QKE217 QUA217 RDW217 RNS217 RXO217 SHK217 SRG217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WVM15 TBC217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TKY217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TUU217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JA65:JA66 SW65:SW66 ACS65:ACS66 AMO65:AMO66 AWK65:AWK66 BGG65:BGG66 BQC65:BQC66 BZY65:BZY66 CJU65:CJU66 CTQ65:CTQ66 DDM65:DDM66 DNI65:DNI66 DXE65:DXE66 EHA65:EHA66 EQW65:EQW66 FAS65:FAS66 FKO65:FKO66 FUK65:FUK66 GEG65:GEG66 GOC65:GOC66 GXY65:GXY66 HHU65:HHU66 HRQ65:HRQ66 IBM65:IBM66 ILI65:ILI66 IVE65:IVE66 JFA65:JFA66 JOW65:JOW66 JYS65:JYS66 KIO65:KIO66 KSK65:KSK66 LCG65:LCG66 LMC65:LMC66 LVY65:LVY66 MFU65:MFU66 MPQ65:MPQ66 MZM65:MZM66 NJI65:NJI66 NTE65:NTE66 ODA65:ODA66 OMW65:OMW66 OWS65:OWS66 PGO65:PGO66 PQK65:PQK66 QAG65:QAG66 QKC65:QKC66 QTY65:QTY66 RDU65:RDU66 RNQ65:RNQ66 RXM65:RXM66 SHI65:SHI66 SRE65:SRE66 TBA65:TBA66 TKW65:TKW66 TUS65:TUS66 UEO65:UEO66 UOK65:UOK66 UYG65:UYG66 VIC65:VIC66 VRY65:VRY66 WBU65:WBU66 WLQ65:WLQ66 WVM65:WVM66 UEQ217 UOM217 JA71 SW71 ACS71 AMO71 AWK71 BGG71 BQC71 BZY71 CJU71 CTQ71 DDM71 DNI71 DXE71 EHA71 EQW71 FAS71 FKO71 FUK71 GEG71 GOC71 GXY71 HHU71 HRQ71 IBM71 ILI71 IVE71 JFA71 JOW71 JYS71 KIO71 KSK71 LCG71 LMC71 LVY71 MFU71 MPQ71 MZM71 NJI71 NTE71 ODA71 OMW71 OWS71 PGO71 PQK71 QAG71 QKC71 QTY71 RDU71 RNQ71 RXM71 SHI71 SRE71 TBA71 TKW71 TUS71 UEO71 UOK71 UYG71 VIC71 VRY71 WBU71 WLQ71 WVM71 UYI217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VIE217 VSA217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WBW217 JA97 SW97 ACS97 AMO97 AWK97 BGG97 BQC97 BZY97 CJU97 CTQ97 DDM97 DNI97 DXE97 EHA97 EQW97 FAS97 FKO97 FUK97 GEG97 GOC97 GXY97 HHU97 HRQ97 IBM97 ILI97 IVE97 JFA97 JOW97 JYS97 KIO97 KSK97 LCG97 LMC97 LVY97 MFU97 MPQ97 MZM97 NJI97 NTE97 ODA97 OMW97 OWS97 PGO97 PQK97 QAG97 QKC97 QTY97 RDU97 RNQ97 RXM97 SHI97 SRE97 TBA97 TKW97 TUS97 UEO97 UOK97 UYG97 VIC97 VRY97 WBU97 WLQ97 WVM97 JA105 SW105 ACS105 AMO105 AWK105 BGG105 BQC105 BZY105 CJU105 CTQ105 DDM105 DNI105 DXE105 EHA105 EQW105 FAS105 FKO105 FUK105 GEG105 GOC105 GXY105 HHU105 HRQ105 IBM105 ILI105 IVE105 JFA105 JOW105 JYS105 KIO105 KSK105 LCG105 LMC105 LVY105 MFU105 MPQ105 MZM105 NJI105 NTE105 ODA105 OMW105 OWS105 PGO105 PQK105 QAG105 QKC105 QTY105 RDU105 RNQ105 RXM105 SHI105 SRE105 TBA105 TKW105 TUS105 UEO105 UOK105 UYG105 VIC105 VRY105 WBU105 WLQ105 WVM105 WLS217 WVO217 JA109 SW109 ACS109 AMO109 AWK109 BGG109 BQC109 BZY109 CJU109 CTQ109 DDM109 DNI109 DXE109 EHA109 EQW109 FAS109 FKO109 FUK109 GEG109 GOC109 GXY109 HHU109 HRQ109 IBM109 ILI109 IVE109 JFA109 JOW109 JYS109 KIO109 KSK109 LCG109 LMC109 LVY109 MFU109 MPQ109 MZM109 NJI109 NTE109 ODA109 OMW109 OWS109 PGO109 PQK109 QAG109 QKC109 QTY109 RDU109 RNQ109 RXM109 SHI109 SRE109 TBA109 TKW109 TUS109 UEO109 UOK109 UYG109 VIC109 VRY109 WBU109 WLQ109 WVM109 JC217 SY217 ACU217 AMQ217 AWM217 BGI217 BQE217 CAA217 CJW217 CTS217 DDO217 DNK217 DXG217 EHC217 EQY217 FAU217 FKQ217 FUM217 GEI217 GOE217 GYA217 HHW217 HRS217 IBO217 ILK217 IVG217 JFC217 JOY217 JYU217 KIQ217 KSM217 LCI217 LME217 LWA217 MFW217 MPS217 MZO217 NJK217 NTG217 ODC217 G245 G231 G229 G227 G238 G236 G240 G92 G111:G112 G141 G233:G234 G20:G21 G24 G26 G65:G66 G71 G15 G10 G31 G96:G97 G105 G109 G218:G219 G29 G222:G225 G39 G44 G54:G55 G57:G58 G34:G35 G68 G73:G74 G83 G90 G115 G117 G122 G125 G130 G132 G134:G135 G139 G143 G145:G146 G151:G152 G154 G156 G165:G166 G168 G170:G171 G174 G178:G179 G183 G189 G192:G193 G195 G210 G212 G159 G249 G181 G88 G101:G102 G163 G208 G61:G62 G7">
      <formula1>"isblank(G3)"</formula1>
    </dataValidation>
    <dataValidation type="decimal" operator="equal" allowBlank="1" showInputMessage="1" showErrorMessage="1" errorTitle="ENTRY ERROR!" error="Approx. Quantity  for this Item _x000a_must be a whole number. " prompt="Enter the Approx. Quantity_x000a_" sqref="F241:F244">
      <formula1>IF(F241&gt;=0,ROUND(F241,0),0)</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WLS218 JC124 SY124 ACU124 AMQ124 AWM124 BGI124 BQE124 CAA124 CJW124 CTS124 DDO124 DNK124 DXG124 EHC124 EQY124 FAU124 FKQ124 FUM124 GEI124 GOE124 GYA124 HHW124 HRS124 IBO124 ILK124 IVG124 JFC124 JOY124 JYU124 KIQ124 KSM124 LCI124 LME124 LWA124 MFW124 MPS124 MZO124 NJK124 NTG124 ODC124 OMY124 OWU124 PGQ124 PQM124 QAI124 QKE124 QUA124 RDW124 RNS124 RXO124 SHK124 SRG124 TBC124 TKY124 TUU124 UEQ124 UOM124 UYI124 VIE124 VSA124 WBW124 WLS124 WVO124 WVO218 JC218 SY218 ACU218 AMQ218 AWM218 BGI218 BQE218 CAA218 CJW218 CTS218 DDO218 DNK218 DXG218 EHC218 EQY218 FAU218 FKQ218 FUM218 GEI218 GOE218 GYA218 HHW218 HRS218 IBO218 ILK218 IVG218 JFC218 JOY218 JYU218 KIQ218 KSM218 LCI218 LME218 LWA218 MFW218 MPS218 MZO218 NJK218 NTG218 ODC218 OMY218 OWU218 PGQ218 PQM218 QAI218 QKE218 QUA218 RDW218 RNS218 RXO218 SHK218 SRG218 TBC218 TKY218 TUU218 UEQ218 UOM218 UYI218 VIE218 VSA218 WBW218">
      <formula1>IF(JC124&gt;=0.01,ROUND(JC124,2),0.01)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44 G180 G182 G8:G9 G11:G14 G184:G188 G16:G19 G22:G23 G25 G27:G28 G30 G32:G33 G36:G38 G45:G53 G56 G59:G60 G63:G64 G67 G69:G70 G72 G75:G82 G84:G87 G89 G91 G93:G95 G98:G99 G103:G104 G106:G108 G110 G113:G114 G116 G118:G121 G123:G124 G126:G129 G131 G133 G136:G138 G140 G142 G147:G150 G153 G155 G157:G158 G160:G162 G164 G167 G169 G172:G173 G175:G177 G190:G191 G194 G196:G207 G209 G211 G213:G217 G220 G226 G228 G230 G232 G235 G237 G239 G241:G244 G246:G248 G250:G251 G40:G43">
      <formula1>IF(G8&gt;=0.01,ROUND(G8,2),0.01)</formula1>
    </dataValidation>
  </dataValidations>
  <pageMargins left="0.5" right="0.5" top="0.75" bottom="0.75" header="0.25" footer="0.25"/>
  <pageSetup scale="55" orientation="portrait" r:id="rId1"/>
  <headerFooter alignWithMargins="0">
    <oddHeader>&amp;L&amp;10The City of Winnipeg
Bid Opportunity No. 460-2017_Addendum_3 
&amp;XTemplate Version: C420170317-RW&amp;R&amp;10Bid Submission
Page &amp;P+3 of 18</oddHeader>
    <oddFooter xml:space="preserve">&amp;R__________________
Name of Bidder                    </oddFooter>
  </headerFooter>
  <rowBreaks count="9" manualBreakCount="9">
    <brk id="38" min="1" max="7" man="1"/>
    <brk id="60" min="1" max="7" man="1"/>
    <brk id="100" min="1" max="7" man="1"/>
    <brk id="124" min="1" max="7" man="1"/>
    <brk id="149" min="1" max="7" man="1"/>
    <brk id="173" min="1" max="7" man="1"/>
    <brk id="197" min="1" max="7" man="1"/>
    <brk id="219" min="1" max="7" man="1"/>
    <brk id="252" min="1"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FORM B - PRICES</vt:lpstr>
      <vt:lpstr>'FORM B - PRICES'!Print_Area</vt:lpstr>
      <vt:lpstr>'FORM B - PRICES'!Print_Titles</vt:lpstr>
      <vt:lpstr>Print_Titles</vt:lpstr>
      <vt:lpstr>XEVERYTHING</vt:lpstr>
      <vt:lpstr>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by HP June 12 2017_x000d_
_x000d_
_x000d_
_x000d_
File Size 52,997</dc:description>
  <cp:lastModifiedBy>Mourant, Dylan</cp:lastModifiedBy>
  <cp:lastPrinted>2017-06-12T15:03:28Z</cp:lastPrinted>
  <dcterms:created xsi:type="dcterms:W3CDTF">1999-03-31T15:44:33Z</dcterms:created>
  <dcterms:modified xsi:type="dcterms:W3CDTF">2017-06-23T20:41:15Z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y fmtid="{D5CDD505-2E9C-101B-9397-08002B2CF9AE}" pid="4" name="_AdHocReviewCycleID">
    <vt:i4>-512794083</vt:i4>
  </property>
  <property fmtid="{D5CDD505-2E9C-101B-9397-08002B2CF9AE}" pid="5" name="_EmailSubject">
    <vt:lpwstr>460-2017 Ellice Avenue Reconstruction/Rehabilitation</vt:lpwstr>
  </property>
  <property fmtid="{D5CDD505-2E9C-101B-9397-08002B2CF9AE}" pid="6" name="_AuthorEmail">
    <vt:lpwstr>HPheifer@winnipeg.ca</vt:lpwstr>
  </property>
  <property fmtid="{D5CDD505-2E9C-101B-9397-08002B2CF9AE}" pid="7" name="_AuthorEmailDisplayName">
    <vt:lpwstr>Pheifer, Henly</vt:lpwstr>
  </property>
  <property fmtid="{D5CDD505-2E9C-101B-9397-08002B2CF9AE}" pid="8" name="_ReviewingToolsShownOnce">
    <vt:lpwstr/>
  </property>
</Properties>
</file>