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3256" windowHeight="12072"/>
  </bookViews>
  <sheets>
    <sheet name="309-2017_Form_B-Excel" sheetId="1" r:id="rId1"/>
  </sheets>
  <externalReferences>
    <externalReference r:id="rId2"/>
  </externalReferences>
  <definedNames>
    <definedName name="_1PAGE_1_OF_13" localSheetId="0">'309-2017_Form_B-Excel'!#REF!</definedName>
    <definedName name="_2PAGE_1_OF_13">'[1]FORM B; PRICES'!#REF!</definedName>
    <definedName name="_3TENDER_NO._181" localSheetId="0">'309-2017_Form_B-Excel'!#REF!</definedName>
    <definedName name="_4TENDER_NO._181">'[1]FORM B; PRICES'!#REF!</definedName>
    <definedName name="_5TENDER_SUBMISSI" localSheetId="0">'309-2017_Form_B-Excel'!#REF!</definedName>
    <definedName name="_6TENDER_SUBMISSI">'[1]FORM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'309-2017_Form_B-Excel'!#REF!</definedName>
    <definedName name="HEADER">'[1]FORM B; PRICES'!#REF!</definedName>
    <definedName name="_xlnm.Print_Area" localSheetId="0">'309-2017_Form_B-Excel'!$B$6:$H$523</definedName>
    <definedName name="_xlnm.Print_Titles" localSheetId="0">'309-2017_Form_B-Excel'!$1:$5</definedName>
    <definedName name="_xlnm.Print_Titles">#REF!</definedName>
    <definedName name="TEMP" localSheetId="0">'309-2017_Form_B-Excel'!#REF!</definedName>
    <definedName name="TEMP">'[1]FORM B; PRICES'!#REF!</definedName>
    <definedName name="TESTHEAD" localSheetId="0">'309-2017_Form_B-Excel'!#REF!</definedName>
    <definedName name="TESTHEAD">'[1]FORM B; PRICES'!#REF!</definedName>
    <definedName name="XEVERYTHING" localSheetId="0">'309-2017_Form_B-Excel'!$B$1:$IP$268</definedName>
    <definedName name="XEverything">#REF!</definedName>
    <definedName name="XITEMS" localSheetId="0">'309-2017_Form_B-Excel'!$B$6:$IP$268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C521" i="1" l="1"/>
  <c r="B521" i="1"/>
  <c r="C520" i="1"/>
  <c r="B520" i="1"/>
  <c r="C519" i="1"/>
  <c r="B519" i="1"/>
  <c r="C518" i="1"/>
  <c r="B518" i="1"/>
  <c r="C517" i="1"/>
  <c r="B517" i="1"/>
  <c r="C516" i="1"/>
  <c r="B516" i="1"/>
  <c r="C514" i="1"/>
  <c r="B514" i="1"/>
  <c r="H512" i="1"/>
  <c r="H511" i="1"/>
  <c r="H508" i="1"/>
  <c r="H507" i="1"/>
  <c r="H506" i="1"/>
  <c r="H504" i="1"/>
  <c r="H502" i="1"/>
  <c r="H501" i="1"/>
  <c r="H500" i="1"/>
  <c r="H498" i="1"/>
  <c r="H497" i="1"/>
  <c r="H495" i="1"/>
  <c r="H494" i="1"/>
  <c r="H491" i="1"/>
  <c r="H490" i="1"/>
  <c r="H488" i="1"/>
  <c r="H485" i="1"/>
  <c r="H484" i="1"/>
  <c r="H483" i="1"/>
  <c r="H481" i="1"/>
  <c r="H478" i="1"/>
  <c r="H477" i="1"/>
  <c r="H475" i="1"/>
  <c r="H474" i="1"/>
  <c r="H472" i="1"/>
  <c r="H470" i="1"/>
  <c r="H469" i="1"/>
  <c r="H468" i="1"/>
  <c r="H467" i="1"/>
  <c r="H466" i="1"/>
  <c r="H465" i="1"/>
  <c r="H462" i="1"/>
  <c r="H460" i="1"/>
  <c r="H458" i="1"/>
  <c r="H457" i="1"/>
  <c r="H456" i="1"/>
  <c r="H455" i="1"/>
  <c r="H454" i="1"/>
  <c r="H452" i="1"/>
  <c r="H450" i="1"/>
  <c r="H447" i="1"/>
  <c r="H446" i="1"/>
  <c r="H445" i="1"/>
  <c r="C442" i="1"/>
  <c r="B442" i="1"/>
  <c r="H440" i="1"/>
  <c r="H439" i="1"/>
  <c r="H436" i="1"/>
  <c r="H435" i="1"/>
  <c r="H434" i="1"/>
  <c r="H433" i="1"/>
  <c r="H431" i="1"/>
  <c r="H429" i="1"/>
  <c r="H428" i="1"/>
  <c r="H427" i="1"/>
  <c r="H425" i="1"/>
  <c r="H423" i="1"/>
  <c r="H422" i="1"/>
  <c r="H421" i="1"/>
  <c r="H419" i="1"/>
  <c r="H418" i="1"/>
  <c r="H415" i="1"/>
  <c r="H413" i="1"/>
  <c r="H410" i="1"/>
  <c r="H409" i="1"/>
  <c r="H407" i="1"/>
  <c r="H404" i="1"/>
  <c r="H403" i="1"/>
  <c r="H402" i="1"/>
  <c r="H401" i="1"/>
  <c r="H400" i="1"/>
  <c r="H398" i="1"/>
  <c r="H396" i="1"/>
  <c r="H393" i="1"/>
  <c r="H392" i="1"/>
  <c r="H391" i="1"/>
  <c r="H390" i="1"/>
  <c r="H389" i="1"/>
  <c r="H386" i="1"/>
  <c r="H385" i="1"/>
  <c r="H384" i="1"/>
  <c r="H382" i="1"/>
  <c r="H381" i="1"/>
  <c r="H380" i="1"/>
  <c r="H379" i="1"/>
  <c r="H378" i="1"/>
  <c r="H377" i="1"/>
  <c r="H374" i="1"/>
  <c r="H372" i="1"/>
  <c r="H370" i="1"/>
  <c r="H369" i="1"/>
  <c r="H368" i="1"/>
  <c r="H367" i="1"/>
  <c r="H365" i="1"/>
  <c r="H363" i="1"/>
  <c r="H362" i="1"/>
  <c r="H361" i="1"/>
  <c r="H359" i="1"/>
  <c r="H357" i="1"/>
  <c r="H354" i="1"/>
  <c r="H353" i="1"/>
  <c r="H352" i="1"/>
  <c r="C349" i="1"/>
  <c r="B349" i="1"/>
  <c r="H347" i="1"/>
  <c r="H344" i="1"/>
  <c r="H343" i="1"/>
  <c r="H342" i="1"/>
  <c r="H341" i="1"/>
  <c r="H340" i="1"/>
  <c r="H338" i="1"/>
  <c r="H336" i="1"/>
  <c r="H335" i="1"/>
  <c r="H334" i="1"/>
  <c r="H333" i="1"/>
  <c r="H331" i="1"/>
  <c r="H329" i="1"/>
  <c r="H328" i="1"/>
  <c r="H327" i="1"/>
  <c r="H326" i="1"/>
  <c r="H324" i="1"/>
  <c r="H321" i="1"/>
  <c r="H318" i="1"/>
  <c r="H317" i="1"/>
  <c r="H315" i="1"/>
  <c r="H313" i="1"/>
  <c r="H312" i="1"/>
  <c r="H311" i="1"/>
  <c r="H310" i="1"/>
  <c r="H308" i="1"/>
  <c r="H306" i="1"/>
  <c r="H303" i="1"/>
  <c r="H302" i="1"/>
  <c r="H301" i="1"/>
  <c r="H300" i="1"/>
  <c r="H299" i="1"/>
  <c r="H296" i="1"/>
  <c r="H295" i="1"/>
  <c r="H294" i="1"/>
  <c r="H293" i="1"/>
  <c r="H291" i="1"/>
  <c r="H290" i="1"/>
  <c r="H289" i="1"/>
  <c r="H288" i="1"/>
  <c r="H287" i="1"/>
  <c r="H286" i="1"/>
  <c r="H283" i="1"/>
  <c r="H281" i="1"/>
  <c r="H279" i="1"/>
  <c r="H278" i="1"/>
  <c r="H277" i="1"/>
  <c r="H275" i="1"/>
  <c r="H272" i="1"/>
  <c r="H271" i="1"/>
  <c r="H270" i="1"/>
  <c r="C267" i="1"/>
  <c r="B267" i="1"/>
  <c r="H265" i="1"/>
  <c r="H264" i="1"/>
  <c r="H261" i="1"/>
  <c r="H260" i="1"/>
  <c r="H259" i="1"/>
  <c r="H258" i="1"/>
  <c r="H257" i="1"/>
  <c r="H255" i="1"/>
  <c r="H253" i="1"/>
  <c r="H252" i="1"/>
  <c r="H251" i="1"/>
  <c r="H249" i="1"/>
  <c r="H247" i="1"/>
  <c r="H246" i="1"/>
  <c r="H244" i="1"/>
  <c r="H243" i="1"/>
  <c r="H240" i="1"/>
  <c r="H238" i="1"/>
  <c r="H235" i="1"/>
  <c r="H234" i="1"/>
  <c r="H232" i="1"/>
  <c r="H231" i="1"/>
  <c r="H228" i="1"/>
  <c r="H227" i="1"/>
  <c r="H226" i="1"/>
  <c r="H225" i="1"/>
  <c r="H224" i="1"/>
  <c r="H222" i="1"/>
  <c r="H220" i="1"/>
  <c r="H217" i="1"/>
  <c r="H216" i="1"/>
  <c r="H215" i="1"/>
  <c r="H214" i="1"/>
  <c r="H213" i="1"/>
  <c r="H212" i="1"/>
  <c r="H209" i="1"/>
  <c r="H208" i="1"/>
  <c r="H207" i="1"/>
  <c r="H205" i="1"/>
  <c r="H203" i="1"/>
  <c r="H202" i="1"/>
  <c r="H201" i="1"/>
  <c r="H200" i="1"/>
  <c r="H199" i="1"/>
  <c r="H196" i="1"/>
  <c r="H194" i="1"/>
  <c r="H192" i="1"/>
  <c r="H190" i="1"/>
  <c r="H188" i="1"/>
  <c r="H187" i="1"/>
  <c r="H185" i="1"/>
  <c r="H182" i="1"/>
  <c r="H181" i="1"/>
  <c r="H180" i="1"/>
  <c r="C177" i="1"/>
  <c r="B177" i="1"/>
  <c r="H175" i="1"/>
  <c r="H174" i="1"/>
  <c r="H171" i="1"/>
  <c r="H170" i="1"/>
  <c r="H169" i="1"/>
  <c r="H168" i="1"/>
  <c r="H167" i="1"/>
  <c r="H166" i="1"/>
  <c r="H165" i="1"/>
  <c r="H163" i="1"/>
  <c r="H161" i="1"/>
  <c r="H160" i="1"/>
  <c r="H159" i="1"/>
  <c r="H158" i="1"/>
  <c r="H157" i="1"/>
  <c r="H155" i="1"/>
  <c r="H153" i="1"/>
  <c r="H152" i="1"/>
  <c r="H151" i="1"/>
  <c r="H150" i="1"/>
  <c r="H148" i="1"/>
  <c r="H147" i="1"/>
  <c r="H144" i="1"/>
  <c r="H142" i="1"/>
  <c r="H139" i="1"/>
  <c r="H138" i="1"/>
  <c r="H136" i="1"/>
  <c r="H135" i="1"/>
  <c r="H132" i="1"/>
  <c r="H131" i="1"/>
  <c r="H130" i="1"/>
  <c r="H129" i="1"/>
  <c r="H128" i="1"/>
  <c r="H126" i="1"/>
  <c r="H124" i="1"/>
  <c r="H121" i="1"/>
  <c r="H120" i="1"/>
  <c r="H119" i="1"/>
  <c r="H118" i="1"/>
  <c r="H117" i="1"/>
  <c r="H114" i="1"/>
  <c r="H113" i="1"/>
  <c r="H112" i="1"/>
  <c r="H110" i="1"/>
  <c r="H109" i="1"/>
  <c r="H108" i="1"/>
  <c r="H107" i="1"/>
  <c r="H104" i="1"/>
  <c r="H102" i="1"/>
  <c r="H100" i="1"/>
  <c r="H98" i="1"/>
  <c r="H96" i="1"/>
  <c r="H94" i="1"/>
  <c r="H93" i="1"/>
  <c r="H92" i="1"/>
  <c r="H91" i="1"/>
  <c r="H90" i="1"/>
  <c r="H89" i="1"/>
  <c r="H87" i="1"/>
  <c r="H85" i="1"/>
  <c r="H82" i="1"/>
  <c r="H81" i="1"/>
  <c r="H80" i="1"/>
  <c r="C77" i="1"/>
  <c r="B77" i="1"/>
  <c r="H75" i="1"/>
  <c r="H72" i="1"/>
  <c r="H71" i="1"/>
  <c r="H70" i="1"/>
  <c r="H69" i="1"/>
  <c r="H68" i="1"/>
  <c r="H66" i="1"/>
  <c r="H64" i="1"/>
  <c r="H63" i="1"/>
  <c r="H62" i="1"/>
  <c r="H61" i="1"/>
  <c r="H60" i="1"/>
  <c r="H57" i="1"/>
  <c r="H56" i="1"/>
  <c r="H54" i="1"/>
  <c r="H51" i="1"/>
  <c r="H50" i="1"/>
  <c r="H49" i="1"/>
  <c r="H48" i="1"/>
  <c r="H46" i="1"/>
  <c r="H43" i="1"/>
  <c r="H42" i="1"/>
  <c r="H41" i="1"/>
  <c r="H40" i="1"/>
  <c r="H37" i="1"/>
  <c r="H36" i="1"/>
  <c r="H35" i="1"/>
  <c r="H33" i="1"/>
  <c r="H32" i="1"/>
  <c r="H31" i="1"/>
  <c r="H30" i="1"/>
  <c r="H29" i="1"/>
  <c r="H28" i="1"/>
  <c r="H25" i="1"/>
  <c r="H23" i="1"/>
  <c r="H21" i="1"/>
  <c r="H19" i="1"/>
  <c r="H18" i="1"/>
  <c r="H17" i="1"/>
  <c r="H15" i="1"/>
  <c r="H13" i="1"/>
  <c r="H10" i="1"/>
  <c r="H9" i="1"/>
  <c r="H8" i="1"/>
  <c r="H349" i="1" l="1"/>
  <c r="H519" i="1" s="1"/>
  <c r="H267" i="1"/>
  <c r="H518" i="1" s="1"/>
  <c r="H514" i="1"/>
  <c r="H521" i="1" s="1"/>
  <c r="H177" i="1"/>
  <c r="H517" i="1" s="1"/>
  <c r="H77" i="1"/>
  <c r="H516" i="1" s="1"/>
  <c r="H442" i="1"/>
  <c r="H520" i="1" s="1"/>
  <c r="G522" i="1" l="1"/>
</calcChain>
</file>

<file path=xl/comments1.xml><?xml version="1.0" encoding="utf-8"?>
<comments xmlns="http://schemas.openxmlformats.org/spreadsheetml/2006/main">
  <authors>
    <author>Pheifer, Henly</author>
  </authors>
  <commentList>
    <comment ref="C128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224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<sst xmlns="http://schemas.openxmlformats.org/spreadsheetml/2006/main" count="2077" uniqueCount="520">
  <si>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</si>
  <si>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</si>
  <si>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</si>
  <si>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</si>
  <si>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</si>
  <si>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</si>
  <si>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</si>
  <si>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</si>
  <si>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</si>
  <si>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</si>
  <si>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</si>
  <si>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</si>
  <si>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</si>
  <si>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</si>
  <si>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REHABILITATION:  CRYSTAL AVENUE FROM ST. ANNE'S ROAD TO ST. THOMAS ROAD</t>
  </si>
  <si>
    <t/>
  </si>
  <si>
    <t>EARTH AND BASE WORKS</t>
  </si>
  <si>
    <t>A003</t>
  </si>
  <si>
    <t xml:space="preserve">A.1 </t>
  </si>
  <si>
    <t>Excavation</t>
  </si>
  <si>
    <t>CW 3110-R19</t>
  </si>
  <si>
    <t>m³</t>
  </si>
  <si>
    <t>A010</t>
  </si>
  <si>
    <t>A.2</t>
  </si>
  <si>
    <t>Supplying and Placing Base Course Material</t>
  </si>
  <si>
    <t>A012</t>
  </si>
  <si>
    <t>A.3</t>
  </si>
  <si>
    <t>Grading of Boulevards</t>
  </si>
  <si>
    <t>m²</t>
  </si>
  <si>
    <t>ROADWORK - RENEWALS</t>
  </si>
  <si>
    <t>B001</t>
  </si>
  <si>
    <t>A.4</t>
  </si>
  <si>
    <t>Pavement Removal</t>
  </si>
  <si>
    <t>B002</t>
  </si>
  <si>
    <t>i)</t>
  </si>
  <si>
    <t>Concrete Pavement</t>
  </si>
  <si>
    <t>B004</t>
  </si>
  <si>
    <t>A.5</t>
  </si>
  <si>
    <t>Slab Replacement</t>
  </si>
  <si>
    <t xml:space="preserve">CW 3230-R8
</t>
  </si>
  <si>
    <t>B014</t>
  </si>
  <si>
    <t>150 mm Concrete Pavement (Reinforced)</t>
  </si>
  <si>
    <t>B017</t>
  </si>
  <si>
    <t>A.6</t>
  </si>
  <si>
    <t>Partial Slab Patches</t>
  </si>
  <si>
    <t>B030</t>
  </si>
  <si>
    <t>150 mm Concrete Pavement (Type A)</t>
  </si>
  <si>
    <t>B031</t>
  </si>
  <si>
    <t>ii)</t>
  </si>
  <si>
    <t>150 mm Concrete Pavement (Type B)</t>
  </si>
  <si>
    <t>B033</t>
  </si>
  <si>
    <t>iii)</t>
  </si>
  <si>
    <t>150 mm Concrete Pavement (Type D)</t>
  </si>
  <si>
    <t>B077-72</t>
  </si>
  <si>
    <t>A.7</t>
  </si>
  <si>
    <t>Partial Slab Patches 
- Early Opening (72 hour)</t>
  </si>
  <si>
    <t>B093-72</t>
  </si>
  <si>
    <t>B094</t>
  </si>
  <si>
    <t>A.8</t>
  </si>
  <si>
    <t>Drilled Dowels</t>
  </si>
  <si>
    <t>B095</t>
  </si>
  <si>
    <t>19.1 mm Diameter</t>
  </si>
  <si>
    <t>each</t>
  </si>
  <si>
    <t>B097</t>
  </si>
  <si>
    <t>A.9</t>
  </si>
  <si>
    <t>Drilled Tie Bars</t>
  </si>
  <si>
    <t>B098</t>
  </si>
  <si>
    <t>20 M Deformed Tie Bar</t>
  </si>
  <si>
    <t>B114rl</t>
  </si>
  <si>
    <t>A.10</t>
  </si>
  <si>
    <t xml:space="preserve">Miscellaneous Concrete Slab Renewal </t>
  </si>
  <si>
    <t xml:space="preserve">CW 3235-R9  </t>
  </si>
  <si>
    <t>B118rl</t>
  </si>
  <si>
    <t>100 mm Sidewalk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</si>
  <si>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</si>
  <si>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</si>
  <si>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</si>
  <si>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</si>
  <si>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</si>
  <si>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</si>
  <si>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</si>
  <si>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</si>
  <si>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</si>
  <si>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</si>
  <si>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B124</t>
  </si>
  <si>
    <t>A.11</t>
  </si>
  <si>
    <t>Adjustment of Precast  Sidewalk Blocks</t>
  </si>
  <si>
    <t>B125</t>
  </si>
  <si>
    <t>A.12</t>
  </si>
  <si>
    <t>Supply of Precast  Sidewalk Blocks</t>
  </si>
  <si>
    <t>B125A</t>
  </si>
  <si>
    <t>A.13</t>
  </si>
  <si>
    <t>Removal of Precast Sidewalk Blocks</t>
  </si>
  <si>
    <t>B135i</t>
  </si>
  <si>
    <t>A.14</t>
  </si>
  <si>
    <t>Concrete Curb Installation</t>
  </si>
  <si>
    <t xml:space="preserve">CW 3240-R10 </t>
  </si>
  <si>
    <t>B137i</t>
  </si>
  <si>
    <t>Barrier (150 mm reveal ht, Separate)</t>
  </si>
  <si>
    <t>SD-203A</t>
  </si>
  <si>
    <t>m</t>
  </si>
  <si>
    <t>B140i</t>
  </si>
  <si>
    <t>Modified Barrier (150 mm reveal ht, Integral)</t>
  </si>
  <si>
    <t>SD-203B</t>
  </si>
  <si>
    <t>B149i</t>
  </si>
  <si>
    <t>Modified Lip Curb (75 mm reveal ht, Integral)</t>
  </si>
  <si>
    <t>SD-202C</t>
  </si>
  <si>
    <t>B154rl</t>
  </si>
  <si>
    <t>A.15</t>
  </si>
  <si>
    <t>Concrete Curb Renewal</t>
  </si>
  <si>
    <t>B155rl</t>
  </si>
  <si>
    <t>Barrier (150 mm reveal ht, Dowelled)</t>
  </si>
  <si>
    <t>SD-205,
SD-206A</t>
  </si>
  <si>
    <t>B157rl</t>
  </si>
  <si>
    <t>3 m to 30 m</t>
  </si>
  <si>
    <t>B167rl</t>
  </si>
  <si>
    <t>Modified Barrier (150 mm reveal ht, Dowelled)</t>
  </si>
  <si>
    <t>B184rlA</t>
  </si>
  <si>
    <t>Curb Ramp (8-12 mm reveal ht, Monolithic)</t>
  </si>
  <si>
    <t>SD-229C,D</t>
  </si>
  <si>
    <t>B189</t>
  </si>
  <si>
    <t>A.16</t>
  </si>
  <si>
    <t>Regrading Existing Interlocking Paving Stones</t>
  </si>
  <si>
    <t>CW 3330-R5</t>
  </si>
  <si>
    <t>B190</t>
  </si>
  <si>
    <t>A.17</t>
  </si>
  <si>
    <t xml:space="preserve">Construction of Asphaltic Concrete Overlay </t>
  </si>
  <si>
    <t xml:space="preserve">CW 3410-R11 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</si>
  <si>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</si>
  <si>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</si>
  <si>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</si>
  <si>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</si>
  <si>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</si>
  <si>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</si>
  <si>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</si>
  <si>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</si>
  <si>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A.18</t>
  </si>
  <si>
    <t>Planing of Tie-ins and Approaches</t>
  </si>
  <si>
    <t>E14</t>
  </si>
  <si>
    <t>B206</t>
  </si>
  <si>
    <t>A.19</t>
  </si>
  <si>
    <t>Pavement Repair Fabric</t>
  </si>
  <si>
    <t>E15</t>
  </si>
  <si>
    <t>B219</t>
  </si>
  <si>
    <t>A.20</t>
  </si>
  <si>
    <t>Detectable Warning Surface Tiles</t>
  </si>
  <si>
    <t>CW 3326-R3</t>
  </si>
  <si>
    <t>ROADWORK - NEW CONSTRUCTION</t>
  </si>
  <si>
    <t>C001</t>
  </si>
  <si>
    <t>A.21</t>
  </si>
  <si>
    <t>Concrete Pavements, Median Slabs, Bull-noses, and Safety Medians</t>
  </si>
  <si>
    <t>CW 3310-R17</t>
  </si>
  <si>
    <t>C011</t>
  </si>
  <si>
    <t>Construction of 150 mm Concrete Pavement (Reinforced)</t>
  </si>
  <si>
    <t>JOINT AND CRACK SEALING</t>
  </si>
  <si>
    <t>D005</t>
  </si>
  <si>
    <t>A.22</t>
  </si>
  <si>
    <t>Longitudinal Joint &amp; Crack Filling ( &gt; 25 mm in width )</t>
  </si>
  <si>
    <t>CW 3250-R7</t>
  </si>
  <si>
    <t>D006</t>
  </si>
  <si>
    <t>A.23</t>
  </si>
  <si>
    <t xml:space="preserve">Reflective Crack Maintenance </t>
  </si>
  <si>
    <t>ASSOCIATED DRAINAGE AND UNDERGROUND WORKS</t>
  </si>
  <si>
    <t>E023</t>
  </si>
  <si>
    <t>A.24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</si>
  <si>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</si>
  <si>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</si>
  <si>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</si>
  <si>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</si>
  <si>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</si>
  <si>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E028</t>
  </si>
  <si>
    <t xml:space="preserve">AP-011 - Barrier Curb and Gutter Frame </t>
  </si>
  <si>
    <t>E029</t>
  </si>
  <si>
    <t>iv)</t>
  </si>
  <si>
    <t xml:space="preserve">AP-012 - Barrier Curb and Gutter Cover </t>
  </si>
  <si>
    <t>E050A</t>
  </si>
  <si>
    <t>A.25</t>
  </si>
  <si>
    <t>Catch Basin Cleaning</t>
  </si>
  <si>
    <t>CW 2140-R3</t>
  </si>
  <si>
    <t>ADJUSTMENTS</t>
  </si>
  <si>
    <t>F001</t>
  </si>
  <si>
    <t>A.26</t>
  </si>
  <si>
    <t>Adjustment of Manholes/Catch Basins Frames</t>
  </si>
  <si>
    <t>CW 3210-R8</t>
  </si>
  <si>
    <t>F003</t>
  </si>
  <si>
    <t>A.27</t>
  </si>
  <si>
    <t>Lifter Rings (AP-010)</t>
  </si>
  <si>
    <t>F005</t>
  </si>
  <si>
    <t>51 mm</t>
  </si>
  <si>
    <t>F009</t>
  </si>
  <si>
    <t>A.28</t>
  </si>
  <si>
    <t>Adjustment of Valve Boxes</t>
  </si>
  <si>
    <t>F010</t>
  </si>
  <si>
    <t>A.29</t>
  </si>
  <si>
    <t>Valve Box Extensions</t>
  </si>
  <si>
    <t>F011</t>
  </si>
  <si>
    <t>A.30</t>
  </si>
  <si>
    <t>Adjustment of Curb Stop Boxes</t>
  </si>
  <si>
    <t>F018</t>
  </si>
  <si>
    <t>A.31</t>
  </si>
  <si>
    <t>Curb Stop Extensions</t>
  </si>
  <si>
    <t>LANDSCAPING</t>
  </si>
  <si>
    <t>G001</t>
  </si>
  <si>
    <t>A.32</t>
  </si>
  <si>
    <t>Sodding</t>
  </si>
  <si>
    <t>CW 3510-R9</t>
  </si>
  <si>
    <t>G003</t>
  </si>
  <si>
    <t xml:space="preserve"> width &gt; or = 600 mm</t>
  </si>
  <si>
    <t>Subtotal:</t>
  </si>
  <si>
    <t>B</t>
  </si>
  <si>
    <t>REHABILITATION:  DRAKE BOULEVARD FROM ELIZABETH ROAD TO AUTUMNWOOD DRIVE</t>
  </si>
  <si>
    <t>B.1</t>
  </si>
  <si>
    <t>B.2</t>
  </si>
  <si>
    <t>B.3</t>
  </si>
  <si>
    <t>B.4</t>
  </si>
  <si>
    <t>B.5</t>
  </si>
  <si>
    <t>B011</t>
  </si>
  <si>
    <t>200 mm Concrete Pavement (Reinforced)</t>
  </si>
  <si>
    <t>B.6</t>
  </si>
  <si>
    <t>B026</t>
  </si>
  <si>
    <t>200 mm Concrete Pavement (Type A)</t>
  </si>
  <si>
    <t>B027</t>
  </si>
  <si>
    <t>200 mm Concrete Pavement (Type B)</t>
  </si>
  <si>
    <t>B028</t>
  </si>
  <si>
    <t>200 mm Concrete Pavement (Type C)</t>
  </si>
  <si>
    <t>B029</t>
  </si>
  <si>
    <t>200 mm Concrete Pavement (Type D)</t>
  </si>
  <si>
    <t>v)</t>
  </si>
  <si>
    <t>vi)</t>
  </si>
  <si>
    <t>B064-72</t>
  </si>
  <si>
    <t>B.7</t>
  </si>
  <si>
    <t>Slab Replacement - Early Opening (72 hour)</t>
  </si>
  <si>
    <t>B071-72</t>
  </si>
  <si>
    <t>B.8</t>
  </si>
  <si>
    <t>B087-72</t>
  </si>
  <si>
    <t>B.9</t>
  </si>
  <si>
    <t>B.10</t>
  </si>
  <si>
    <t>B100r</t>
  </si>
  <si>
    <t>B.11</t>
  </si>
  <si>
    <t>Miscellaneous Concrete Slab Removal</t>
  </si>
  <si>
    <t>B104r</t>
  </si>
  <si>
    <t>B.12</t>
  </si>
  <si>
    <t>B122rl</t>
  </si>
  <si>
    <t>Bullnose</t>
  </si>
  <si>
    <t>SD-227C</t>
  </si>
  <si>
    <t>B.13</t>
  </si>
  <si>
    <t>B150i</t>
  </si>
  <si>
    <t>Curb Ramp (8-12 mm reveal ht, Integral)</t>
  </si>
  <si>
    <t>SD-229A,B,C</t>
  </si>
  <si>
    <t>B.14</t>
  </si>
  <si>
    <t>B156rl</t>
  </si>
  <si>
    <t>Less than 3 m</t>
  </si>
  <si>
    <t>B158rl</t>
  </si>
  <si>
    <t xml:space="preserve"> Greater than 30 m</t>
  </si>
  <si>
    <t>B.15</t>
  </si>
  <si>
    <t>B200</t>
  </si>
  <si>
    <t>B.16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</si>
  <si>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</si>
  <si>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</si>
  <si>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</si>
  <si>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</si>
  <si>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</si>
  <si>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</si>
  <si>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B.17</t>
  </si>
  <si>
    <t>B.18</t>
  </si>
  <si>
    <t>B.19</t>
  </si>
  <si>
    <t>B.20</t>
  </si>
  <si>
    <t>C008</t>
  </si>
  <si>
    <t>Construction of 200 mm Concrete Pavement (Reinforced)</t>
  </si>
  <si>
    <t>C051</t>
  </si>
  <si>
    <t>B.21</t>
  </si>
  <si>
    <t>100 mm Concrete Sidewalk</t>
  </si>
  <si>
    <t xml:space="preserve">CW 3325-R5  </t>
  </si>
  <si>
    <t>B.22</t>
  </si>
  <si>
    <t>B.23</t>
  </si>
  <si>
    <t>E003</t>
  </si>
  <si>
    <t>B.24</t>
  </si>
  <si>
    <t xml:space="preserve">Catch Basin  </t>
  </si>
  <si>
    <t>CW 2130-R12</t>
  </si>
  <si>
    <t>E004A</t>
  </si>
  <si>
    <t>SD-024, 1800 mm deep</t>
  </si>
  <si>
    <t>E006</t>
  </si>
  <si>
    <t>B.25</t>
  </si>
  <si>
    <t xml:space="preserve">Catch Pit </t>
  </si>
  <si>
    <t>E007</t>
  </si>
  <si>
    <t>SD-023</t>
  </si>
  <si>
    <t>E008</t>
  </si>
  <si>
    <t>B.26</t>
  </si>
  <si>
    <t>Sewer Service</t>
  </si>
  <si>
    <t>E009</t>
  </si>
  <si>
    <t>250 mm, PVC</t>
  </si>
  <si>
    <t>E010</t>
  </si>
  <si>
    <t>In a Trench, Class B Type 2  Bedding, Class 2 Backfill</t>
  </si>
  <si>
    <t>E012</t>
  </si>
  <si>
    <t>B.27</t>
  </si>
  <si>
    <t>Drainage Connection Pipe</t>
  </si>
  <si>
    <t>B.28</t>
  </si>
  <si>
    <t>E034</t>
  </si>
  <si>
    <t>B.29</t>
  </si>
  <si>
    <t>Connecting to Existing Catch Basin</t>
  </si>
  <si>
    <t>E035</t>
  </si>
  <si>
    <t>250 mm Drainage Connection Pipe</t>
  </si>
  <si>
    <t>E042</t>
  </si>
  <si>
    <t>B.30</t>
  </si>
  <si>
    <t>Connecting New Sewer Service to Existing Sewer Service</t>
  </si>
  <si>
    <t>E043</t>
  </si>
  <si>
    <t xml:space="preserve">250 mm </t>
  </si>
  <si>
    <t>E046</t>
  </si>
  <si>
    <t>B.31</t>
  </si>
  <si>
    <t>Removal of Existing Catch Basins</t>
  </si>
  <si>
    <t>E047</t>
  </si>
  <si>
    <t>B.32</t>
  </si>
  <si>
    <t>Removal of Existing Catch Pit</t>
  </si>
  <si>
    <t>E050</t>
  </si>
  <si>
    <t>B.33</t>
  </si>
  <si>
    <t>Abandoning Existing Drainage Inlets</t>
  </si>
  <si>
    <t>B.34</t>
  </si>
  <si>
    <t>B.35</t>
  </si>
  <si>
    <t>B.36</t>
  </si>
  <si>
    <t>F004</t>
  </si>
  <si>
    <t>38 mm</t>
  </si>
  <si>
    <t>F007</t>
  </si>
  <si>
    <t>76 mm</t>
  </si>
  <si>
    <t>B.37</t>
  </si>
  <si>
    <t>B.38</t>
  </si>
  <si>
    <t>B.39</t>
  </si>
  <si>
    <t>B.40</t>
  </si>
  <si>
    <t>B.41</t>
  </si>
  <si>
    <t>G002</t>
  </si>
  <si>
    <t xml:space="preserve"> width &lt; 600 mm</t>
  </si>
  <si>
    <t>C</t>
  </si>
  <si>
    <t>REHABILITATION:  LAKEWOOD BOULEVARD (NORTHBOUND AND SOUTHBOUND) FROM FERMOR AVENUE TO WEATHERSTONE PLACE (SOUTH LEG)</t>
  </si>
  <si>
    <t>C.1</t>
  </si>
  <si>
    <t>C.2</t>
  </si>
  <si>
    <t>C.3</t>
  </si>
  <si>
    <t>C.4</t>
  </si>
  <si>
    <t>C.5</t>
  </si>
  <si>
    <t>C.6</t>
  </si>
  <si>
    <t>B091-72</t>
  </si>
  <si>
    <t>C.7</t>
  </si>
  <si>
    <t>C.8</t>
  </si>
  <si>
    <t>C.9</t>
  </si>
  <si>
    <t>C.10</t>
  </si>
  <si>
    <t>C.11</t>
  </si>
  <si>
    <t>B126r</t>
  </si>
  <si>
    <t>C.12</t>
  </si>
  <si>
    <t>Concrete Curb Removal</t>
  </si>
  <si>
    <t>B127r</t>
  </si>
  <si>
    <t>Barrier Dowelled</t>
  </si>
  <si>
    <t>C.13</t>
  </si>
  <si>
    <t>B150iA</t>
  </si>
  <si>
    <t>B153B</t>
  </si>
  <si>
    <t>Splash Strip (150 mm reveal ht, Monolithic Barrier Curb,  750 mm width)</t>
  </si>
  <si>
    <t>SD-223A</t>
  </si>
  <si>
    <t>C.14</t>
  </si>
  <si>
    <t>B185rlB</t>
  </si>
  <si>
    <t>C.15</t>
  </si>
  <si>
    <t>C.16</t>
  </si>
  <si>
    <t>C.17</t>
  </si>
  <si>
    <t>C.18</t>
  </si>
  <si>
    <t>C.19</t>
  </si>
  <si>
    <t>C.20</t>
  </si>
  <si>
    <t>C.21</t>
  </si>
  <si>
    <t>C018</t>
  </si>
  <si>
    <t>Construction of Monolithic Concrete Bull-noses</t>
  </si>
  <si>
    <t>C.22</t>
  </si>
  <si>
    <t>C.23</t>
  </si>
  <si>
    <t>C.24</t>
  </si>
  <si>
    <t>C.25</t>
  </si>
  <si>
    <t>C.26</t>
  </si>
  <si>
    <t>C.27</t>
  </si>
  <si>
    <t>In a Trench, Class B Type Sand  Bedding, Class 2 Backfill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</si>
  <si>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</si>
  <si>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</si>
  <si>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</si>
  <si>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</si>
  <si>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</si>
  <si>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</si>
  <si>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</si>
  <si>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</si>
  <si>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</si>
  <si>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</si>
  <si>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</si>
  <si>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D</t>
  </si>
  <si>
    <t>REHABILITATION:  RUE AULNEAU  FROM HAMEL AVENUE TO DOLLARD BOULEVARD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</si>
  <si>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</si>
  <si>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</si>
  <si>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</si>
  <si>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</si>
  <si>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</si>
  <si>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</si>
  <si>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</si>
  <si>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</si>
  <si>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</si>
  <si>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</si>
  <si>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</si>
  <si>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</si>
  <si>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</si>
  <si>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</si>
  <si>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</si>
  <si>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</si>
  <si>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</si>
  <si>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</si>
  <si>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</si>
  <si>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</si>
  <si>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</si>
  <si>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</si>
  <si>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</si>
  <si>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</si>
  <si>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E032</t>
  </si>
  <si>
    <t>D.25</t>
  </si>
  <si>
    <t>Connecting to Existing Manhole</t>
  </si>
  <si>
    <t>E033</t>
  </si>
  <si>
    <t>250 mm Catch Basin Lead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</si>
  <si>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</si>
  <si>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</si>
  <si>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</si>
  <si>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</si>
  <si>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</si>
  <si>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</si>
  <si>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</si>
  <si>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</si>
  <si>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</si>
  <si>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</si>
  <si>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</si>
  <si>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E</t>
  </si>
  <si>
    <t>REHABILITATION:  RUE DES MEURONS FROM VIVIAN AVENUE TO REGAL AVENUE</t>
  </si>
  <si>
    <t>E.1</t>
  </si>
  <si>
    <t>E.2</t>
  </si>
  <si>
    <t>E.3</t>
  </si>
  <si>
    <t>E.4</t>
  </si>
  <si>
    <t>E.5</t>
  </si>
  <si>
    <t>E.6</t>
  </si>
  <si>
    <t>E.7</t>
  </si>
  <si>
    <t>B074-72</t>
  </si>
  <si>
    <t>E.8</t>
  </si>
  <si>
    <t>B093A</t>
  </si>
  <si>
    <t>E.9</t>
  </si>
  <si>
    <t>Partial Depth Planing of Existing Joints</t>
  </si>
  <si>
    <t>E16</t>
  </si>
  <si>
    <t>B093B</t>
  </si>
  <si>
    <t>E.10</t>
  </si>
  <si>
    <t>Asphalt Patching of Partial Depth Joints</t>
  </si>
  <si>
    <t>E.11</t>
  </si>
  <si>
    <t>E.12</t>
  </si>
  <si>
    <t>E.13</t>
  </si>
  <si>
    <t>E.14</t>
  </si>
  <si>
    <t>E.15</t>
  </si>
  <si>
    <t>E.16</t>
  </si>
  <si>
    <t>E.17</t>
  </si>
  <si>
    <t>E.18</t>
  </si>
  <si>
    <t>B182rl</t>
  </si>
  <si>
    <t xml:space="preserve">Lip Curb (40 mm reveal ht, Integral) </t>
  </si>
  <si>
    <t>SD-202B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</si>
  <si>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</si>
  <si>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</si>
  <si>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</si>
  <si>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</si>
  <si>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</si>
  <si>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</si>
  <si>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</si>
  <si>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</si>
  <si>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</si>
  <si>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</si>
  <si>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</si>
  <si>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</si>
  <si>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</si>
  <si>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E026</t>
  </si>
  <si>
    <r>
      <t>AP-00</t>
    </r>
    <r>
      <rPr>
        <sz val="12"/>
        <color indexed="12"/>
        <rFont val="Arial"/>
        <family val="2"/>
      </rPr>
      <t>8</t>
    </r>
    <r>
      <rPr>
        <sz val="12"/>
        <color indexed="8"/>
        <rFont val="Arial"/>
        <family val="2"/>
      </rPr>
      <t xml:space="preserve"> - Standard Grated Cover for Standard Frame</t>
    </r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</si>
  <si>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</si>
  <si>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</si>
  <si>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</si>
  <si>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</si>
  <si>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</si>
  <si>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</si>
  <si>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</si>
  <si>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</si>
  <si>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</si>
  <si>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F</t>
  </si>
  <si>
    <t>REHABILITATION:  SPEERS ROAD FROM COTTONWOOD ROAD TO CRESTWOOD CRESCENT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</si>
  <si>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</si>
  <si>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</si>
  <si>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</si>
  <si>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</si>
  <si>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</si>
  <si>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</si>
  <si>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</si>
  <si>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</si>
  <si>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</si>
  <si>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</si>
  <si>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</si>
  <si>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</si>
  <si>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</si>
  <si>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</si>
  <si>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</si>
  <si>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B130r</t>
  </si>
  <si>
    <t>Mountable Curb</t>
  </si>
  <si>
    <t>F.16</t>
  </si>
  <si>
    <t>B148i</t>
  </si>
  <si>
    <t>Lip Curb (40 mm reveal ht, Integral)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</si>
  <si>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</si>
  <si>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</si>
  <si>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</si>
  <si>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</si>
  <si>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</si>
  <si>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</si>
  <si>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</si>
  <si>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</si>
  <si>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</si>
  <si>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</si>
  <si>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</si>
  <si>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</si>
  <si>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</si>
  <si>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</si>
  <si>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</si>
  <si>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</si>
  <si>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</si>
  <si>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</si>
  <si>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SUMMARY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</si>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</sst>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164" formatCode="&quot;$&quot;#,##0.00"/>
    <numFmt numFmtId="165" formatCode="0;0;&quot;&quot;;@"/>
    <numFmt numFmtId="166" formatCode="0;0;[Red]&quot;###&quot;;@"/>
    <numFmt numFmtId="167" formatCode="&quot;Subtotal: &quot;#\ ###\ ##0.00;;&quot;Subtotal: Nil&quot;;@"/>
    <numFmt numFmtId="168" formatCode="&quot;&quot;;&quot;&quot;;&quot;&quot;;&quot;&quot;"/>
    <numFmt numFmtId="169" formatCode="#\ ###\ ##0.?;[Red]0;[Red]0;[Red]@"/>
    <numFmt numFmtId="170" formatCode="#\ ###\ ##0.00;;0;[Red]@"/>
    <numFmt numFmtId="171" formatCode="#\ ###\ ##0.00;;0;@"/>
    <numFmt numFmtId="172" formatCode="[Red]&quot;Z&quot;;[Red]&quot;Z&quot;;[Red]&quot;Z&quot;;@"/>
    <numFmt numFmtId="173" formatCode="#\ ###\ ##0.00;;;@"/>
    <numFmt numFmtId="174" formatCode="#\ ###\ ##0.00;;;"/>
    <numFmt numFmtId="175" formatCode="0;\-0;0;@"/>
    <numFmt numFmtId="176" formatCode="#\ ###\ ##0.00;;&quot;(in figures)                                 &quot;;@"/>
  </numFmts>
  <fonts count="43" x14ac:knownFonts="1"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color indexed="12"/>
      <name val="Arial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8">
    <xf numFmtId="0" fontId="0" fillId="0" borderId="0"/>
    <xf numFmtId="0" fontId="1" fillId="2" borderId="0"/>
    <xf numFmtId="0" fontId="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Fill="0">
      <alignment horizontal="right" vertical="top"/>
    </xf>
    <xf numFmtId="0" fontId="18" fillId="0" borderId="0" applyFill="0">
      <alignment horizontal="right" vertical="top"/>
    </xf>
    <xf numFmtId="0" fontId="19" fillId="0" borderId="11" applyFill="0">
      <alignment horizontal="right" vertical="top"/>
    </xf>
    <xf numFmtId="0" fontId="19" fillId="0" borderId="11" applyFill="0">
      <alignment horizontal="right" vertical="top"/>
    </xf>
    <xf numFmtId="0" fontId="19" fillId="0" borderId="11" applyFill="0">
      <alignment horizontal="right" vertical="top"/>
    </xf>
    <xf numFmtId="168" fontId="19" fillId="0" borderId="38" applyFill="0">
      <alignment horizontal="right" vertical="top"/>
    </xf>
    <xf numFmtId="168" fontId="19" fillId="0" borderId="38" applyFill="0">
      <alignment horizontal="right" vertical="top"/>
    </xf>
    <xf numFmtId="0" fontId="19" fillId="0" borderId="11" applyFill="0">
      <alignment horizontal="center" vertical="top" wrapText="1"/>
    </xf>
    <xf numFmtId="0" fontId="19" fillId="0" borderId="11" applyFill="0">
      <alignment horizontal="center" vertical="top" wrapText="1"/>
    </xf>
    <xf numFmtId="0" fontId="19" fillId="0" borderId="11" applyFill="0">
      <alignment horizontal="center" vertical="top" wrapText="1"/>
    </xf>
    <xf numFmtId="0" fontId="20" fillId="0" borderId="39" applyFill="0">
      <alignment horizontal="center" vertical="center" wrapText="1"/>
    </xf>
    <xf numFmtId="0" fontId="20" fillId="0" borderId="39" applyFill="0">
      <alignment horizontal="center" vertical="center" wrapText="1"/>
    </xf>
    <xf numFmtId="0" fontId="19" fillId="0" borderId="11" applyFill="0">
      <alignment horizontal="left" vertical="top" wrapText="1"/>
    </xf>
    <xf numFmtId="0" fontId="19" fillId="0" borderId="11" applyFill="0">
      <alignment horizontal="left" vertical="top" wrapText="1"/>
    </xf>
    <xf numFmtId="0" fontId="19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165" fontId="22" fillId="0" borderId="40" applyFill="0">
      <alignment horizontal="centerContinuous" wrapText="1"/>
    </xf>
    <xf numFmtId="165" fontId="22" fillId="0" borderId="40" applyFill="0">
      <alignment horizontal="centerContinuous" wrapText="1"/>
    </xf>
    <xf numFmtId="165" fontId="19" fillId="0" borderId="11" applyFill="0">
      <alignment horizontal="center" vertical="top" wrapText="1"/>
    </xf>
    <xf numFmtId="165" fontId="19" fillId="0" borderId="11" applyFill="0">
      <alignment horizontal="center" vertical="top" wrapText="1"/>
    </xf>
    <xf numFmtId="165" fontId="19" fillId="0" borderId="11" applyFill="0">
      <alignment horizontal="center" vertical="top" wrapText="1"/>
    </xf>
    <xf numFmtId="0" fontId="19" fillId="0" borderId="11" applyFill="0">
      <alignment horizontal="center" wrapText="1"/>
    </xf>
    <xf numFmtId="0" fontId="19" fillId="0" borderId="11" applyFill="0">
      <alignment horizontal="center" wrapText="1"/>
    </xf>
    <xf numFmtId="0" fontId="19" fillId="0" borderId="11" applyFill="0">
      <alignment horizontal="center" wrapText="1"/>
    </xf>
    <xf numFmtId="169" fontId="19" fillId="0" borderId="11" applyFill="0"/>
    <xf numFmtId="169" fontId="19" fillId="0" borderId="11" applyFill="0"/>
    <xf numFmtId="169" fontId="19" fillId="0" borderId="11" applyFill="0"/>
    <xf numFmtId="170" fontId="19" fillId="0" borderId="11" applyFill="0">
      <alignment horizontal="right"/>
      <protection locked="0"/>
    </xf>
    <xf numFmtId="170" fontId="19" fillId="0" borderId="11" applyFill="0">
      <alignment horizontal="right"/>
      <protection locked="0"/>
    </xf>
    <xf numFmtId="170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/>
    <xf numFmtId="171" fontId="19" fillId="0" borderId="11" applyFill="0"/>
    <xf numFmtId="171" fontId="19" fillId="0" borderId="11" applyFill="0"/>
    <xf numFmtId="171" fontId="19" fillId="0" borderId="39" applyFill="0">
      <alignment horizontal="right"/>
    </xf>
    <xf numFmtId="171" fontId="19" fillId="0" borderId="39" applyFill="0">
      <alignment horizontal="right"/>
    </xf>
    <xf numFmtId="0" fontId="23" fillId="23" borderId="41" applyNumberFormat="0" applyAlignment="0" applyProtection="0"/>
    <xf numFmtId="0" fontId="24" fillId="24" borderId="42" applyNumberFormat="0" applyAlignment="0" applyProtection="0"/>
    <xf numFmtId="0" fontId="25" fillId="0" borderId="11" applyFill="0">
      <alignment horizontal="left" vertical="top"/>
    </xf>
    <xf numFmtId="0" fontId="25" fillId="0" borderId="11" applyFill="0">
      <alignment horizontal="left" vertical="top"/>
    </xf>
    <xf numFmtId="0" fontId="25" fillId="0" borderId="11" applyFill="0">
      <alignment horizontal="left" vertical="top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43" applyNumberFormat="0" applyFill="0" applyAlignment="0" applyProtection="0"/>
    <xf numFmtId="0" fontId="29" fillId="0" borderId="44" applyNumberFormat="0" applyFill="0" applyAlignment="0" applyProtection="0"/>
    <xf numFmtId="0" fontId="30" fillId="0" borderId="45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41" applyNumberFormat="0" applyAlignment="0" applyProtection="0"/>
    <xf numFmtId="0" fontId="32" fillId="0" borderId="46" applyNumberFormat="0" applyFill="0" applyAlignment="0" applyProtection="0"/>
    <xf numFmtId="0" fontId="33" fillId="25" borderId="0" applyNumberFormat="0" applyBorder="0" applyAlignment="0" applyProtection="0"/>
    <xf numFmtId="0" fontId="5" fillId="0" borderId="0"/>
    <xf numFmtId="0" fontId="1" fillId="26" borderId="47" applyNumberFormat="0" applyFont="0" applyAlignment="0" applyProtection="0"/>
    <xf numFmtId="172" fontId="20" fillId="0" borderId="39" applyNumberFormat="0" applyFont="0" applyFill="0" applyBorder="0" applyAlignment="0" applyProtection="0">
      <alignment horizontal="center" vertical="top" wrapText="1"/>
    </xf>
    <xf numFmtId="172" fontId="20" fillId="0" borderId="39" applyNumberFormat="0" applyFont="0" applyFill="0" applyBorder="0" applyAlignment="0" applyProtection="0">
      <alignment horizontal="center" vertical="top" wrapText="1"/>
    </xf>
    <xf numFmtId="0" fontId="34" fillId="23" borderId="48" applyNumberFormat="0" applyAlignment="0" applyProtection="0"/>
    <xf numFmtId="0" fontId="35" fillId="0" borderId="0">
      <alignment horizontal="right"/>
    </xf>
    <xf numFmtId="0" fontId="35" fillId="0" borderId="0">
      <alignment horizontal="right"/>
    </xf>
    <xf numFmtId="0" fontId="36" fillId="0" borderId="0" applyNumberFormat="0" applyFill="0" applyBorder="0" applyAlignment="0" applyProtection="0"/>
    <xf numFmtId="0" fontId="19" fillId="0" borderId="0" applyFill="0">
      <alignment horizontal="left"/>
    </xf>
    <xf numFmtId="0" fontId="19" fillId="0" borderId="0" applyFill="0">
      <alignment horizontal="left"/>
    </xf>
    <xf numFmtId="0" fontId="37" fillId="0" borderId="0" applyFill="0">
      <alignment horizontal="centerContinuous" vertical="center"/>
    </xf>
    <xf numFmtId="0" fontId="37" fillId="0" borderId="0" applyFill="0">
      <alignment horizontal="centerContinuous" vertical="center"/>
    </xf>
    <xf numFmtId="173" fontId="38" fillId="0" borderId="0" applyFill="0">
      <alignment horizontal="centerContinuous" vertical="center"/>
    </xf>
    <xf numFmtId="173" fontId="38" fillId="0" borderId="0" applyFill="0">
      <alignment horizontal="centerContinuous" vertical="center"/>
    </xf>
    <xf numFmtId="174" fontId="38" fillId="0" borderId="0" applyFill="0">
      <alignment horizontal="centerContinuous" vertical="center"/>
    </xf>
    <xf numFmtId="174" fontId="38" fillId="0" borderId="0" applyFill="0">
      <alignment horizontal="centerContinuous" vertical="center"/>
    </xf>
    <xf numFmtId="0" fontId="19" fillId="0" borderId="39">
      <alignment horizontal="centerContinuous" wrapText="1"/>
    </xf>
    <xf numFmtId="0" fontId="19" fillId="0" borderId="39">
      <alignment horizontal="centerContinuous" wrapText="1"/>
    </xf>
    <xf numFmtId="175" fontId="39" fillId="0" borderId="0" applyFill="0">
      <alignment horizontal="left"/>
    </xf>
    <xf numFmtId="175" fontId="39" fillId="0" borderId="0" applyFill="0">
      <alignment horizontal="left"/>
    </xf>
    <xf numFmtId="176" fontId="40" fillId="0" borderId="0" applyFill="0">
      <alignment horizontal="right"/>
    </xf>
    <xf numFmtId="176" fontId="40" fillId="0" borderId="0" applyFill="0">
      <alignment horizontal="right"/>
    </xf>
    <xf numFmtId="0" fontId="19" fillId="0" borderId="36" applyFill="0"/>
    <xf numFmtId="0" fontId="19" fillId="0" borderId="36" applyFill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</cellStyleXfs>
  <cellXfs count="151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1" fontId="3" fillId="2" borderId="0" xfId="1" applyNumberFormat="1" applyFont="1" applyAlignment="1">
      <alignment horizontal="centerContinuous" vertical="top"/>
    </xf>
    <xf numFmtId="0" fontId="3" fillId="2" borderId="0" xfId="1" applyNumberFormat="1" applyFont="1" applyAlignment="1">
      <alignment horizontal="centerContinuous" vertical="center"/>
    </xf>
    <xf numFmtId="0" fontId="1" fillId="2" borderId="0" xfId="1" applyNumberFormat="1"/>
    <xf numFmtId="7" fontId="4" fillId="2" borderId="0" xfId="1" applyNumberFormat="1" applyFont="1" applyAlignment="1">
      <alignment horizontal="centerContinuous" vertical="center"/>
    </xf>
    <xf numFmtId="1" fontId="1" fillId="2" borderId="0" xfId="1" applyNumberFormat="1" applyFont="1" applyAlignment="1">
      <alignment horizontal="centerContinuous" vertical="top"/>
    </xf>
    <xf numFmtId="0" fontId="1" fillId="2" borderId="0" xfId="1" applyNumberFormat="1" applyAlignment="1">
      <alignment horizontal="centerContinuous" vertical="center"/>
    </xf>
    <xf numFmtId="7" fontId="1" fillId="2" borderId="0" xfId="1" applyNumberFormat="1" applyAlignment="1">
      <alignment horizontal="right"/>
    </xf>
    <xf numFmtId="0" fontId="1" fillId="2" borderId="0" xfId="1" applyNumberFormat="1" applyAlignment="1">
      <alignment vertical="top"/>
    </xf>
    <xf numFmtId="0" fontId="1" fillId="2" borderId="0" xfId="1" applyNumberFormat="1" applyAlignment="1"/>
    <xf numFmtId="7" fontId="1" fillId="2" borderId="0" xfId="1" applyNumberFormat="1" applyAlignment="1">
      <alignment horizontal="centerContinuous" vertical="center"/>
    </xf>
    <xf numFmtId="2" fontId="1" fillId="2" borderId="0" xfId="1" applyNumberFormat="1" applyAlignment="1">
      <alignment horizontal="centerContinuous"/>
    </xf>
    <xf numFmtId="7" fontId="1" fillId="2" borderId="1" xfId="1" applyNumberFormat="1" applyBorder="1" applyAlignment="1">
      <alignment horizontal="center"/>
    </xf>
    <xf numFmtId="0" fontId="1" fillId="2" borderId="1" xfId="1" applyNumberFormat="1" applyBorder="1" applyAlignment="1">
      <alignment horizontal="center" vertical="top"/>
    </xf>
    <xf numFmtId="0" fontId="1" fillId="2" borderId="2" xfId="1" applyNumberFormat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0" fontId="1" fillId="2" borderId="3" xfId="1" applyNumberFormat="1" applyBorder="1" applyAlignment="1">
      <alignment horizontal="center"/>
    </xf>
    <xf numFmtId="7" fontId="1" fillId="2" borderId="3" xfId="1" applyNumberFormat="1" applyBorder="1" applyAlignment="1">
      <alignment horizontal="right"/>
    </xf>
    <xf numFmtId="7" fontId="1" fillId="2" borderId="4" xfId="1" applyNumberFormat="1" applyBorder="1" applyAlignment="1">
      <alignment horizontal="right"/>
    </xf>
    <xf numFmtId="0" fontId="1" fillId="2" borderId="5" xfId="1" applyNumberFormat="1" applyBorder="1" applyAlignment="1">
      <alignment vertical="top"/>
    </xf>
    <xf numFmtId="0" fontId="1" fillId="2" borderId="6" xfId="1" applyNumberFormat="1" applyBorder="1"/>
    <xf numFmtId="0" fontId="1" fillId="2" borderId="5" xfId="1" applyNumberFormat="1" applyBorder="1" applyAlignment="1">
      <alignment horizontal="center"/>
    </xf>
    <xf numFmtId="0" fontId="1" fillId="2" borderId="7" xfId="1" applyNumberFormat="1" applyBorder="1"/>
    <xf numFmtId="0" fontId="1" fillId="2" borderId="7" xfId="1" applyNumberFormat="1" applyBorder="1" applyAlignment="1">
      <alignment horizontal="center"/>
    </xf>
    <xf numFmtId="7" fontId="1" fillId="2" borderId="7" xfId="1" applyNumberFormat="1" applyBorder="1" applyAlignment="1">
      <alignment horizontal="right"/>
    </xf>
    <xf numFmtId="0" fontId="1" fillId="2" borderId="7" xfId="1" applyNumberFormat="1" applyBorder="1" applyAlignment="1">
      <alignment horizontal="right"/>
    </xf>
    <xf numFmtId="7" fontId="1" fillId="2" borderId="8" xfId="1" applyNumberFormat="1" applyBorder="1" applyAlignment="1">
      <alignment horizontal="right" vertical="center"/>
    </xf>
    <xf numFmtId="0" fontId="6" fillId="2" borderId="9" xfId="1" applyNumberFormat="1" applyFont="1" applyBorder="1" applyAlignment="1">
      <alignment horizontal="center" vertical="center"/>
    </xf>
    <xf numFmtId="7" fontId="1" fillId="2" borderId="9" xfId="1" applyNumberFormat="1" applyBorder="1" applyAlignment="1">
      <alignment horizontal="right" vertical="center"/>
    </xf>
    <xf numFmtId="0" fontId="1" fillId="2" borderId="0" xfId="1" applyNumberFormat="1" applyAlignment="1">
      <alignment vertical="center"/>
    </xf>
    <xf numFmtId="7" fontId="1" fillId="2" borderId="8" xfId="1" applyNumberFormat="1" applyBorder="1" applyAlignment="1">
      <alignment horizontal="right"/>
    </xf>
    <xf numFmtId="0" fontId="6" fillId="2" borderId="9" xfId="1" applyNumberFormat="1" applyFont="1" applyBorder="1" applyAlignment="1">
      <alignment vertical="top"/>
    </xf>
    <xf numFmtId="165" fontId="6" fillId="3" borderId="9" xfId="1" applyNumberFormat="1" applyFont="1" applyFill="1" applyBorder="1" applyAlignment="1" applyProtection="1">
      <alignment horizontal="left" vertical="center"/>
    </xf>
    <xf numFmtId="1" fontId="1" fillId="2" borderId="8" xfId="1" applyNumberFormat="1" applyBorder="1" applyAlignment="1">
      <alignment horizontal="center" vertical="top"/>
    </xf>
    <xf numFmtId="0" fontId="8" fillId="0" borderId="11" xfId="1" applyNumberFormat="1" applyFont="1" applyFill="1" applyBorder="1" applyAlignment="1" applyProtection="1">
      <alignment horizontal="center" vertical="top" wrapText="1"/>
    </xf>
    <xf numFmtId="1" fontId="8" fillId="0" borderId="11" xfId="1" applyNumberFormat="1" applyFont="1" applyFill="1" applyBorder="1" applyAlignment="1" applyProtection="1">
      <alignment horizontal="right" vertical="top"/>
    </xf>
    <xf numFmtId="164" fontId="8" fillId="4" borderId="11" xfId="1" applyNumberFormat="1" applyFont="1" applyFill="1" applyBorder="1" applyAlignment="1" applyProtection="1">
      <alignment vertical="top"/>
    </xf>
    <xf numFmtId="164" fontId="8" fillId="0" borderId="11" xfId="1" applyNumberFormat="1" applyFont="1" applyFill="1" applyBorder="1" applyAlignment="1" applyProtection="1">
      <alignment vertical="top"/>
    </xf>
    <xf numFmtId="4" fontId="8" fillId="4" borderId="11" xfId="1" applyNumberFormat="1" applyFont="1" applyFill="1" applyBorder="1" applyAlignment="1" applyProtection="1">
      <alignment horizontal="center" vertical="top" wrapText="1"/>
    </xf>
    <xf numFmtId="166" fontId="8" fillId="0" borderId="11" xfId="1" applyNumberFormat="1" applyFont="1" applyFill="1" applyBorder="1" applyAlignment="1" applyProtection="1">
      <alignment horizontal="left" vertical="top" wrapText="1"/>
    </xf>
    <xf numFmtId="165" fontId="8" fillId="0" borderId="11" xfId="1" applyNumberFormat="1" applyFont="1" applyFill="1" applyBorder="1" applyAlignment="1" applyProtection="1">
      <alignment horizontal="left" vertical="top" wrapText="1"/>
    </xf>
    <xf numFmtId="165" fontId="8" fillId="4" borderId="11" xfId="1" applyNumberFormat="1" applyFont="1" applyFill="1" applyBorder="1" applyAlignment="1" applyProtection="1">
      <alignment horizontal="center" vertical="top" wrapText="1"/>
    </xf>
    <xf numFmtId="164" fontId="8" fillId="4" borderId="11" xfId="1" applyNumberFormat="1" applyFont="1" applyFill="1" applyBorder="1" applyAlignment="1" applyProtection="1">
      <alignment vertical="top"/>
      <protection locked="0"/>
    </xf>
    <xf numFmtId="167" fontId="8" fillId="4" borderId="11" xfId="1" applyNumberFormat="1" applyFont="1" applyFill="1" applyBorder="1" applyAlignment="1" applyProtection="1">
      <alignment horizontal="center" vertical="top"/>
    </xf>
    <xf numFmtId="165" fontId="6" fillId="3" borderId="9" xfId="1" applyNumberFormat="1" applyFont="1" applyFill="1" applyBorder="1" applyAlignment="1" applyProtection="1">
      <alignment horizontal="left" vertical="center" wrapText="1"/>
    </xf>
    <xf numFmtId="4" fontId="8" fillId="4" borderId="11" xfId="1" applyNumberFormat="1" applyFont="1" applyFill="1" applyBorder="1" applyAlignment="1" applyProtection="1">
      <alignment horizontal="center" vertical="top"/>
    </xf>
    <xf numFmtId="166" fontId="8" fillId="0" borderId="11" xfId="1" applyNumberFormat="1" applyFont="1" applyFill="1" applyBorder="1" applyAlignment="1" applyProtection="1">
      <alignment horizontal="center" vertical="top" wrapText="1"/>
    </xf>
    <xf numFmtId="165" fontId="8" fillId="0" borderId="11" xfId="1" applyNumberFormat="1" applyFont="1" applyFill="1" applyBorder="1" applyAlignment="1" applyProtection="1">
      <alignment horizontal="center" vertical="top" wrapText="1"/>
    </xf>
    <xf numFmtId="4" fontId="9" fillId="4" borderId="11" xfId="2" applyNumberFormat="1" applyFont="1" applyFill="1" applyBorder="1" applyAlignment="1" applyProtection="1">
      <alignment horizontal="center" vertical="top"/>
    </xf>
    <xf numFmtId="166" fontId="8" fillId="0" borderId="11" xfId="2" applyNumberFormat="1" applyFont="1" applyFill="1" applyBorder="1" applyAlignment="1" applyProtection="1">
      <alignment horizontal="center" vertical="top" wrapText="1"/>
    </xf>
    <xf numFmtId="165" fontId="8" fillId="0" borderId="11" xfId="2" applyNumberFormat="1" applyFont="1" applyFill="1" applyBorder="1" applyAlignment="1" applyProtection="1">
      <alignment horizontal="left" vertical="top" wrapText="1"/>
    </xf>
    <xf numFmtId="165" fontId="8" fillId="0" borderId="11" xfId="2" applyNumberFormat="1" applyFont="1" applyFill="1" applyBorder="1" applyAlignment="1" applyProtection="1">
      <alignment horizontal="center" vertical="top" wrapText="1"/>
    </xf>
    <xf numFmtId="0" fontId="8" fillId="0" borderId="11" xfId="2" applyNumberFormat="1" applyFont="1" applyFill="1" applyBorder="1" applyAlignment="1" applyProtection="1">
      <alignment horizontal="center" vertical="top" wrapText="1"/>
    </xf>
    <xf numFmtId="166" fontId="8" fillId="0" borderId="11" xfId="2" applyNumberFormat="1" applyFont="1" applyFill="1" applyBorder="1" applyAlignment="1" applyProtection="1">
      <alignment horizontal="left" vertical="top"/>
    </xf>
    <xf numFmtId="166" fontId="8" fillId="0" borderId="11" xfId="2" applyNumberFormat="1" applyFont="1" applyFill="1" applyBorder="1" applyAlignment="1" applyProtection="1">
      <alignment horizontal="right" vertical="top" wrapText="1"/>
    </xf>
    <xf numFmtId="166" fontId="8" fillId="0" borderId="11" xfId="1" applyNumberFormat="1" applyFont="1" applyFill="1" applyBorder="1" applyAlignment="1" applyProtection="1">
      <alignment horizontal="right" vertical="top" wrapText="1"/>
    </xf>
    <xf numFmtId="1" fontId="8" fillId="0" borderId="11" xfId="1" applyNumberFormat="1" applyFont="1" applyFill="1" applyBorder="1" applyAlignment="1" applyProtection="1">
      <alignment horizontal="right" vertical="top" wrapText="1"/>
    </xf>
    <xf numFmtId="166" fontId="8" fillId="0" borderId="11" xfId="2" applyNumberFormat="1" applyFont="1" applyFill="1" applyBorder="1" applyAlignment="1" applyProtection="1">
      <alignment horizontal="left" vertical="top" wrapText="1"/>
    </xf>
    <xf numFmtId="0" fontId="10" fillId="0" borderId="0" xfId="1" applyFont="1" applyFill="1" applyAlignment="1"/>
    <xf numFmtId="0" fontId="9" fillId="2" borderId="9" xfId="1" applyNumberFormat="1" applyFont="1" applyBorder="1" applyAlignment="1">
      <alignment vertical="top"/>
    </xf>
    <xf numFmtId="165" fontId="9" fillId="3" borderId="9" xfId="1" applyNumberFormat="1" applyFont="1" applyFill="1" applyBorder="1" applyAlignment="1" applyProtection="1">
      <alignment horizontal="left" vertical="top" wrapText="1"/>
    </xf>
    <xf numFmtId="1" fontId="1" fillId="2" borderId="8" xfId="1" applyNumberFormat="1" applyFont="1" applyBorder="1" applyAlignment="1">
      <alignment horizontal="center" vertical="top"/>
    </xf>
    <xf numFmtId="0" fontId="1" fillId="2" borderId="9" xfId="1" applyNumberFormat="1" applyBorder="1" applyAlignment="1">
      <alignment horizontal="center" vertical="top"/>
    </xf>
    <xf numFmtId="4" fontId="1" fillId="4" borderId="11" xfId="2" applyNumberFormat="1" applyFont="1" applyFill="1" applyBorder="1" applyAlignment="1" applyProtection="1">
      <alignment horizontal="center" vertical="top" wrapText="1"/>
    </xf>
    <xf numFmtId="166" fontId="1" fillId="0" borderId="11" xfId="2" applyNumberFormat="1" applyFont="1" applyFill="1" applyBorder="1" applyAlignment="1" applyProtection="1">
      <alignment horizontal="left" vertical="top" wrapText="1"/>
    </xf>
    <xf numFmtId="165" fontId="1" fillId="0" borderId="11" xfId="2" applyNumberFormat="1" applyFont="1" applyFill="1" applyBorder="1" applyAlignment="1" applyProtection="1">
      <alignment vertical="top" wrapText="1"/>
    </xf>
    <xf numFmtId="165" fontId="1" fillId="0" borderId="11" xfId="2" applyNumberFormat="1" applyFont="1" applyFill="1" applyBorder="1" applyAlignment="1" applyProtection="1">
      <alignment horizontal="center" vertical="top" wrapText="1"/>
    </xf>
    <xf numFmtId="0" fontId="1" fillId="0" borderId="11" xfId="2" applyNumberFormat="1" applyFont="1" applyFill="1" applyBorder="1" applyAlignment="1" applyProtection="1">
      <alignment horizontal="center" vertical="top" wrapText="1"/>
    </xf>
    <xf numFmtId="166" fontId="1" fillId="0" borderId="11" xfId="2" applyNumberFormat="1" applyFont="1" applyFill="1" applyBorder="1" applyAlignment="1" applyProtection="1">
      <alignment horizontal="center" vertical="top" wrapText="1"/>
    </xf>
    <xf numFmtId="165" fontId="1" fillId="0" borderId="11" xfId="2" applyNumberFormat="1" applyFont="1" applyFill="1" applyBorder="1" applyAlignment="1" applyProtection="1">
      <alignment horizontal="left" vertical="top" wrapText="1"/>
    </xf>
    <xf numFmtId="4" fontId="9" fillId="4" borderId="11" xfId="2" applyNumberFormat="1" applyFont="1" applyFill="1" applyBorder="1" applyAlignment="1" applyProtection="1">
      <alignment horizontal="center" vertical="top" wrapText="1"/>
    </xf>
    <xf numFmtId="0" fontId="1" fillId="2" borderId="9" xfId="1" applyNumberFormat="1" applyBorder="1" applyAlignment="1">
      <alignment vertical="top"/>
    </xf>
    <xf numFmtId="0" fontId="1" fillId="2" borderId="8" xfId="1" applyNumberFormat="1" applyBorder="1" applyAlignment="1">
      <alignment vertical="top"/>
    </xf>
    <xf numFmtId="4" fontId="8" fillId="4" borderId="11" xfId="2" applyNumberFormat="1" applyFont="1" applyFill="1" applyBorder="1" applyAlignment="1" applyProtection="1">
      <alignment horizontal="center" vertical="top" wrapText="1"/>
    </xf>
    <xf numFmtId="0" fontId="1" fillId="2" borderId="9" xfId="1" applyNumberFormat="1" applyBorder="1" applyAlignment="1">
      <alignment horizontal="left" vertical="top"/>
    </xf>
    <xf numFmtId="0" fontId="1" fillId="2" borderId="8" xfId="1" applyNumberFormat="1" applyBorder="1" applyAlignment="1">
      <alignment horizontal="center" vertical="top"/>
    </xf>
    <xf numFmtId="7" fontId="1" fillId="2" borderId="9" xfId="1" applyNumberFormat="1" applyBorder="1" applyAlignment="1">
      <alignment horizontal="right"/>
    </xf>
    <xf numFmtId="7" fontId="1" fillId="2" borderId="12" xfId="1" applyNumberFormat="1" applyBorder="1" applyAlignment="1">
      <alignment horizontal="right"/>
    </xf>
    <xf numFmtId="0" fontId="6" fillId="2" borderId="12" xfId="1" applyNumberFormat="1" applyFont="1" applyBorder="1" applyAlignment="1">
      <alignment horizontal="center" vertical="center"/>
    </xf>
    <xf numFmtId="164" fontId="8" fillId="0" borderId="11" xfId="1" applyNumberFormat="1" applyFont="1" applyFill="1" applyBorder="1" applyAlignment="1" applyProtection="1">
      <alignment vertical="top"/>
      <protection locked="0"/>
    </xf>
    <xf numFmtId="165" fontId="8" fillId="0" borderId="11" xfId="2" applyNumberFormat="1" applyFont="1" applyFill="1" applyBorder="1" applyAlignment="1" applyProtection="1">
      <alignment vertical="top" wrapText="1"/>
    </xf>
    <xf numFmtId="7" fontId="1" fillId="2" borderId="12" xfId="1" applyNumberFormat="1" applyBorder="1" applyAlignment="1">
      <alignment horizontal="right" vertical="center"/>
    </xf>
    <xf numFmtId="0" fontId="8" fillId="0" borderId="0" xfId="2" applyFont="1" applyAlignment="1">
      <alignment vertical="top" wrapText="1"/>
    </xf>
    <xf numFmtId="7" fontId="1" fillId="2" borderId="19" xfId="1" applyNumberFormat="1" applyBorder="1" applyAlignment="1">
      <alignment horizontal="right" vertical="center"/>
    </xf>
    <xf numFmtId="0" fontId="1" fillId="2" borderId="8" xfId="1" applyNumberFormat="1" applyBorder="1" applyAlignment="1">
      <alignment horizontal="right"/>
    </xf>
    <xf numFmtId="0" fontId="1" fillId="2" borderId="20" xfId="1" applyNumberFormat="1" applyBorder="1" applyAlignment="1">
      <alignment vertical="top"/>
    </xf>
    <xf numFmtId="0" fontId="3" fillId="2" borderId="21" xfId="1" applyNumberFormat="1" applyFont="1" applyBorder="1"/>
    <xf numFmtId="0" fontId="1" fillId="2" borderId="21" xfId="1" applyNumberFormat="1" applyBorder="1" applyAlignment="1">
      <alignment horizontal="center"/>
    </xf>
    <xf numFmtId="0" fontId="1" fillId="2" borderId="21" xfId="1" applyNumberFormat="1" applyBorder="1"/>
    <xf numFmtId="0" fontId="1" fillId="2" borderId="0" xfId="1" applyNumberFormat="1" applyBorder="1" applyAlignment="1">
      <alignment horizontal="right"/>
    </xf>
    <xf numFmtId="0" fontId="1" fillId="2" borderId="22" xfId="1" applyNumberFormat="1" applyBorder="1" applyAlignment="1">
      <alignment horizontal="right"/>
    </xf>
    <xf numFmtId="7" fontId="1" fillId="2" borderId="26" xfId="1" applyNumberFormat="1" applyBorder="1" applyAlignment="1">
      <alignment horizontal="right"/>
    </xf>
    <xf numFmtId="7" fontId="1" fillId="2" borderId="5" xfId="1" applyNumberFormat="1" applyBorder="1" applyAlignment="1">
      <alignment horizontal="right"/>
    </xf>
    <xf numFmtId="0" fontId="6" fillId="2" borderId="26" xfId="1" applyNumberFormat="1" applyFont="1" applyBorder="1" applyAlignment="1">
      <alignment horizontal="center" vertical="center"/>
    </xf>
    <xf numFmtId="7" fontId="1" fillId="2" borderId="34" xfId="1" applyNumberFormat="1" applyBorder="1" applyAlignment="1">
      <alignment horizontal="right"/>
    </xf>
    <xf numFmtId="0" fontId="1" fillId="2" borderId="35" xfId="1" applyNumberFormat="1" applyBorder="1" applyAlignment="1">
      <alignment vertical="top"/>
    </xf>
    <xf numFmtId="0" fontId="1" fillId="2" borderId="36" xfId="1" applyNumberFormat="1" applyBorder="1"/>
    <xf numFmtId="0" fontId="1" fillId="2" borderId="36" xfId="1" applyNumberFormat="1" applyBorder="1" applyAlignment="1">
      <alignment horizontal="center"/>
    </xf>
    <xf numFmtId="7" fontId="1" fillId="2" borderId="36" xfId="1" applyNumberFormat="1" applyBorder="1" applyAlignment="1">
      <alignment horizontal="right"/>
    </xf>
    <xf numFmtId="0" fontId="1" fillId="2" borderId="37" xfId="1" applyNumberFormat="1" applyBorder="1" applyAlignment="1">
      <alignment horizontal="right"/>
    </xf>
    <xf numFmtId="0" fontId="1" fillId="2" borderId="0" xfId="1" applyNumberFormat="1" applyAlignment="1">
      <alignment horizontal="right"/>
    </xf>
    <xf numFmtId="0" fontId="1" fillId="2" borderId="0" xfId="1" applyNumberFormat="1" applyAlignment="1">
      <alignment horizontal="center"/>
    </xf>
    <xf numFmtId="4" fontId="8" fillId="4" borderId="38" xfId="1" applyNumberFormat="1" applyFont="1" applyFill="1" applyBorder="1" applyAlignment="1" applyProtection="1">
      <alignment horizontal="center" vertical="top"/>
    </xf>
    <xf numFmtId="166" fontId="8" fillId="0" borderId="38" xfId="1" applyNumberFormat="1" applyFont="1" applyFill="1" applyBorder="1" applyAlignment="1" applyProtection="1">
      <alignment horizontal="left" vertical="top" wrapText="1"/>
    </xf>
    <xf numFmtId="165" fontId="8" fillId="0" borderId="38" xfId="1" applyNumberFormat="1" applyFont="1" applyFill="1" applyBorder="1" applyAlignment="1" applyProtection="1">
      <alignment horizontal="left" vertical="top" wrapText="1"/>
    </xf>
    <xf numFmtId="165" fontId="8" fillId="0" borderId="38" xfId="1" applyNumberFormat="1" applyFont="1" applyFill="1" applyBorder="1" applyAlignment="1" applyProtection="1">
      <alignment horizontal="center" vertical="top" wrapText="1"/>
    </xf>
    <xf numFmtId="0" fontId="8" fillId="0" borderId="38" xfId="1" applyNumberFormat="1" applyFont="1" applyFill="1" applyBorder="1" applyAlignment="1" applyProtection="1">
      <alignment horizontal="center" vertical="top" wrapText="1"/>
    </xf>
    <xf numFmtId="1" fontId="8" fillId="0" borderId="38" xfId="1" applyNumberFormat="1" applyFont="1" applyFill="1" applyBorder="1" applyAlignment="1" applyProtection="1">
      <alignment horizontal="right" vertical="top"/>
    </xf>
    <xf numFmtId="164" fontId="8" fillId="4" borderId="38" xfId="1" applyNumberFormat="1" applyFont="1" applyFill="1" applyBorder="1" applyAlignment="1" applyProtection="1">
      <alignment vertical="top"/>
    </xf>
    <xf numFmtId="164" fontId="8" fillId="0" borderId="38" xfId="1" applyNumberFormat="1" applyFont="1" applyFill="1" applyBorder="1" applyAlignment="1" applyProtection="1">
      <alignment vertical="top"/>
    </xf>
    <xf numFmtId="0" fontId="1" fillId="2" borderId="36" xfId="1" applyNumberFormat="1" applyBorder="1" applyAlignment="1">
      <alignment vertical="center"/>
    </xf>
    <xf numFmtId="4" fontId="1" fillId="4" borderId="38" xfId="2" applyNumberFormat="1" applyFont="1" applyFill="1" applyBorder="1" applyAlignment="1" applyProtection="1">
      <alignment horizontal="center" vertical="top" wrapText="1"/>
    </xf>
    <xf numFmtId="166" fontId="1" fillId="0" borderId="38" xfId="2" applyNumberFormat="1" applyFont="1" applyFill="1" applyBorder="1" applyAlignment="1" applyProtection="1">
      <alignment horizontal="center" vertical="top" wrapText="1"/>
    </xf>
    <xf numFmtId="165" fontId="1" fillId="0" borderId="38" xfId="2" applyNumberFormat="1" applyFont="1" applyFill="1" applyBorder="1" applyAlignment="1" applyProtection="1">
      <alignment horizontal="left" vertical="top" wrapText="1"/>
    </xf>
    <xf numFmtId="1" fontId="8" fillId="0" borderId="38" xfId="1" applyNumberFormat="1" applyFont="1" applyFill="1" applyBorder="1" applyAlignment="1" applyProtection="1">
      <alignment horizontal="right" vertical="top" wrapText="1"/>
    </xf>
    <xf numFmtId="164" fontId="8" fillId="4" borderId="38" xfId="1" applyNumberFormat="1" applyFont="1" applyFill="1" applyBorder="1" applyAlignment="1" applyProtection="1">
      <alignment vertical="top"/>
      <protection locked="0"/>
    </xf>
    <xf numFmtId="166" fontId="8" fillId="0" borderId="38" xfId="1" applyNumberFormat="1" applyFont="1" applyFill="1" applyBorder="1" applyAlignment="1" applyProtection="1">
      <alignment horizontal="center" vertical="top" wrapText="1"/>
    </xf>
    <xf numFmtId="4" fontId="9" fillId="4" borderId="38" xfId="2" applyNumberFormat="1" applyFont="1" applyFill="1" applyBorder="1" applyAlignment="1" applyProtection="1">
      <alignment horizontal="center" vertical="top" wrapText="1"/>
    </xf>
    <xf numFmtId="166" fontId="8" fillId="0" borderId="38" xfId="2" applyNumberFormat="1" applyFont="1" applyFill="1" applyBorder="1" applyAlignment="1" applyProtection="1">
      <alignment horizontal="center" vertical="top" wrapText="1"/>
    </xf>
    <xf numFmtId="165" fontId="8" fillId="0" borderId="38" xfId="2" applyNumberFormat="1" applyFont="1" applyFill="1" applyBorder="1" applyAlignment="1" applyProtection="1">
      <alignment horizontal="left" vertical="top" wrapText="1"/>
    </xf>
    <xf numFmtId="165" fontId="8" fillId="0" borderId="38" xfId="2" applyNumberFormat="1" applyFont="1" applyFill="1" applyBorder="1" applyAlignment="1" applyProtection="1">
      <alignment horizontal="center" vertical="top" wrapText="1"/>
    </xf>
    <xf numFmtId="0" fontId="8" fillId="0" borderId="38" xfId="2" applyNumberFormat="1" applyFont="1" applyFill="1" applyBorder="1" applyAlignment="1" applyProtection="1">
      <alignment horizontal="center" vertical="top" wrapText="1"/>
    </xf>
    <xf numFmtId="4" fontId="8" fillId="4" borderId="38" xfId="1" applyNumberFormat="1" applyFont="1" applyFill="1" applyBorder="1" applyAlignment="1" applyProtection="1">
      <alignment horizontal="center" vertical="top" wrapText="1"/>
    </xf>
    <xf numFmtId="4" fontId="9" fillId="4" borderId="38" xfId="2" applyNumberFormat="1" applyFont="1" applyFill="1" applyBorder="1" applyAlignment="1" applyProtection="1">
      <alignment horizontal="center" vertical="top"/>
    </xf>
    <xf numFmtId="166" fontId="8" fillId="0" borderId="38" xfId="2" applyNumberFormat="1" applyFont="1" applyFill="1" applyBorder="1" applyAlignment="1" applyProtection="1">
      <alignment horizontal="right" vertical="top" wrapText="1"/>
    </xf>
    <xf numFmtId="166" fontId="8" fillId="0" borderId="38" xfId="1" applyNumberFormat="1" applyFont="1" applyFill="1" applyBorder="1" applyAlignment="1" applyProtection="1">
      <alignment horizontal="right" vertical="top" wrapText="1"/>
    </xf>
    <xf numFmtId="1" fontId="7" fillId="2" borderId="13" xfId="1" applyNumberFormat="1" applyFont="1" applyBorder="1" applyAlignment="1">
      <alignment horizontal="left" vertical="center" wrapText="1"/>
    </xf>
    <xf numFmtId="0" fontId="1" fillId="2" borderId="14" xfId="1" applyNumberFormat="1" applyBorder="1" applyAlignment="1">
      <alignment vertical="center" wrapText="1"/>
    </xf>
    <xf numFmtId="0" fontId="1" fillId="2" borderId="15" xfId="1" applyNumberFormat="1" applyBorder="1" applyAlignment="1">
      <alignment vertical="center" wrapText="1"/>
    </xf>
    <xf numFmtId="1" fontId="7" fillId="2" borderId="8" xfId="1" applyNumberFormat="1" applyFont="1" applyBorder="1" applyAlignment="1">
      <alignment horizontal="left" vertical="center" wrapText="1"/>
    </xf>
    <xf numFmtId="0" fontId="1" fillId="2" borderId="0" xfId="1" applyNumberFormat="1" applyAlignment="1">
      <alignment vertical="center" wrapText="1"/>
    </xf>
    <xf numFmtId="0" fontId="1" fillId="2" borderId="10" xfId="1" applyNumberFormat="1" applyBorder="1" applyAlignment="1">
      <alignment vertical="center" wrapText="1"/>
    </xf>
    <xf numFmtId="1" fontId="7" fillId="2" borderId="16" xfId="1" applyNumberFormat="1" applyFont="1" applyBorder="1" applyAlignment="1">
      <alignment horizontal="left" vertical="center" wrapText="1"/>
    </xf>
    <xf numFmtId="0" fontId="1" fillId="2" borderId="17" xfId="1" applyNumberFormat="1" applyBorder="1" applyAlignment="1">
      <alignment vertical="center" wrapText="1"/>
    </xf>
    <xf numFmtId="0" fontId="1" fillId="2" borderId="18" xfId="1" applyNumberFormat="1" applyBorder="1" applyAlignment="1">
      <alignment vertical="center" wrapText="1"/>
    </xf>
    <xf numFmtId="1" fontId="7" fillId="2" borderId="14" xfId="1" applyNumberFormat="1" applyFont="1" applyBorder="1" applyAlignment="1">
      <alignment horizontal="left" vertical="center" wrapText="1"/>
    </xf>
    <xf numFmtId="1" fontId="7" fillId="2" borderId="15" xfId="1" applyNumberFormat="1" applyFont="1" applyBorder="1" applyAlignment="1">
      <alignment horizontal="left" vertical="center" wrapText="1"/>
    </xf>
    <xf numFmtId="0" fontId="1" fillId="2" borderId="30" xfId="1" applyNumberFormat="1" applyBorder="1" applyAlignment="1"/>
    <xf numFmtId="0" fontId="1" fillId="2" borderId="31" xfId="1" applyNumberFormat="1" applyBorder="1" applyAlignment="1"/>
    <xf numFmtId="7" fontId="1" fillId="2" borderId="32" xfId="1" applyNumberFormat="1" applyBorder="1" applyAlignment="1">
      <alignment horizontal="center"/>
    </xf>
    <xf numFmtId="7" fontId="1" fillId="2" borderId="33" xfId="1" applyNumberFormat="1" applyBorder="1" applyAlignment="1">
      <alignment horizontal="center"/>
    </xf>
    <xf numFmtId="1" fontId="12" fillId="2" borderId="13" xfId="1" applyNumberFormat="1" applyFont="1" applyBorder="1" applyAlignment="1">
      <alignment horizontal="left" vertical="center" wrapText="1"/>
    </xf>
    <xf numFmtId="1" fontId="12" fillId="2" borderId="14" xfId="1" applyNumberFormat="1" applyFont="1" applyBorder="1" applyAlignment="1">
      <alignment horizontal="left" vertical="center" wrapText="1"/>
    </xf>
    <xf numFmtId="1" fontId="12" fillId="2" borderId="15" xfId="1" applyNumberFormat="1" applyFont="1" applyBorder="1" applyAlignment="1">
      <alignment horizontal="left" vertical="center" wrapText="1"/>
    </xf>
    <xf numFmtId="1" fontId="12" fillId="2" borderId="23" xfId="1" applyNumberFormat="1" applyFont="1" applyBorder="1" applyAlignment="1">
      <alignment horizontal="left" vertical="center" wrapText="1"/>
    </xf>
    <xf numFmtId="1" fontId="12" fillId="2" borderId="24" xfId="1" applyNumberFormat="1" applyFont="1" applyBorder="1" applyAlignment="1">
      <alignment horizontal="left" vertical="center" wrapText="1"/>
    </xf>
    <xf numFmtId="1" fontId="12" fillId="2" borderId="25" xfId="1" applyNumberFormat="1" applyFont="1" applyBorder="1" applyAlignment="1">
      <alignment horizontal="left" vertical="center" wrapText="1"/>
    </xf>
    <xf numFmtId="1" fontId="12" fillId="2" borderId="27" xfId="1" applyNumberFormat="1" applyFont="1" applyBorder="1" applyAlignment="1">
      <alignment horizontal="left" vertical="center" wrapText="1"/>
    </xf>
    <xf numFmtId="1" fontId="12" fillId="2" borderId="28" xfId="1" applyNumberFormat="1" applyFont="1" applyBorder="1" applyAlignment="1">
      <alignment horizontal="left" vertical="center" wrapText="1"/>
    </xf>
    <xf numFmtId="1" fontId="12" fillId="2" borderId="29" xfId="1" applyNumberFormat="1" applyFont="1" applyBorder="1" applyAlignment="1">
      <alignment horizontal="left" vertical="center" wrapText="1"/>
    </xf>
  </cellXfs>
  <cellStyles count="10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igLine" xfId="28"/>
    <cellStyle name="BigLine 2" xfId="29"/>
    <cellStyle name="Blank" xfId="30"/>
    <cellStyle name="Blank 2" xfId="31"/>
    <cellStyle name="Blank 3" xfId="32"/>
    <cellStyle name="BLine" xfId="33"/>
    <cellStyle name="BLine 2" xfId="34"/>
    <cellStyle name="C2" xfId="35"/>
    <cellStyle name="C2 2" xfId="36"/>
    <cellStyle name="C2 3" xfId="37"/>
    <cellStyle name="C2Sctn" xfId="38"/>
    <cellStyle name="C2Sctn 2" xfId="39"/>
    <cellStyle name="C3" xfId="40"/>
    <cellStyle name="C3 2" xfId="41"/>
    <cellStyle name="C3 3" xfId="42"/>
    <cellStyle name="C3Rem" xfId="43"/>
    <cellStyle name="C3Rem 2" xfId="44"/>
    <cellStyle name="C3Rem 3" xfId="45"/>
    <cellStyle name="C3Sctn" xfId="46"/>
    <cellStyle name="C3Sctn 2" xfId="47"/>
    <cellStyle name="C4" xfId="48"/>
    <cellStyle name="C4 2" xfId="49"/>
    <cellStyle name="C4 3" xfId="50"/>
    <cellStyle name="C5" xfId="51"/>
    <cellStyle name="C5 2" xfId="52"/>
    <cellStyle name="C5 3" xfId="53"/>
    <cellStyle name="C6" xfId="54"/>
    <cellStyle name="C6 2" xfId="55"/>
    <cellStyle name="C6 3" xfId="56"/>
    <cellStyle name="C7" xfId="57"/>
    <cellStyle name="C7 2" xfId="58"/>
    <cellStyle name="C7 3" xfId="59"/>
    <cellStyle name="C7Create" xfId="60"/>
    <cellStyle name="C7Create 2" xfId="61"/>
    <cellStyle name="C7Create 3" xfId="62"/>
    <cellStyle name="C8" xfId="63"/>
    <cellStyle name="C8 2" xfId="64"/>
    <cellStyle name="C8 3" xfId="65"/>
    <cellStyle name="C8Sctn" xfId="66"/>
    <cellStyle name="C8Sctn 2" xfId="67"/>
    <cellStyle name="Calculation 2" xfId="68"/>
    <cellStyle name="Check Cell 2" xfId="69"/>
    <cellStyle name="Continued" xfId="70"/>
    <cellStyle name="Continued 2" xfId="71"/>
    <cellStyle name="Continued 3" xfId="72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Input 2" xfId="79"/>
    <cellStyle name="Linked Cell 2" xfId="80"/>
    <cellStyle name="Neutral 2" xfId="81"/>
    <cellStyle name="Normal" xfId="0" builtinId="0"/>
    <cellStyle name="Normal 2" xfId="2"/>
    <cellStyle name="Normal 3" xfId="1"/>
    <cellStyle name="Normal 4" xfId="82"/>
    <cellStyle name="Note 2" xfId="83"/>
    <cellStyle name="Null" xfId="84"/>
    <cellStyle name="Null 2" xfId="85"/>
    <cellStyle name="Output 2" xfId="86"/>
    <cellStyle name="Regular" xfId="87"/>
    <cellStyle name="Regular 2" xfId="88"/>
    <cellStyle name="Title 2" xfId="89"/>
    <cellStyle name="TitleA" xfId="90"/>
    <cellStyle name="TitleA 2" xfId="91"/>
    <cellStyle name="TitleC" xfId="92"/>
    <cellStyle name="TitleC 2" xfId="93"/>
    <cellStyle name="TitleE8" xfId="94"/>
    <cellStyle name="TitleE8 2" xfId="95"/>
    <cellStyle name="TitleE8x" xfId="96"/>
    <cellStyle name="TitleE8x 2" xfId="97"/>
    <cellStyle name="TitleF" xfId="98"/>
    <cellStyle name="TitleF 2" xfId="99"/>
    <cellStyle name="TitleT" xfId="100"/>
    <cellStyle name="TitleT 2" xfId="101"/>
    <cellStyle name="TitleYC89" xfId="102"/>
    <cellStyle name="TitleYC89 2" xfId="103"/>
    <cellStyle name="TitleZ" xfId="104"/>
    <cellStyle name="TitleZ 2" xfId="105"/>
    <cellStyle name="Total 2" xfId="106"/>
    <cellStyle name="Warning Text 2" xfId="107"/>
  </cellStyles>
  <dxfs count="8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3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3.5546875" defaultRowHeight="15" x14ac:dyDescent="0.25"/>
  <cols>
    <col min="1" max="1" width="10.109375" style="101" hidden="1" customWidth="1"/>
    <col min="2" max="2" width="11.33203125" style="9" customWidth="1"/>
    <col min="3" max="3" width="47.33203125" style="4" customWidth="1"/>
    <col min="4" max="4" width="16.44140625" style="102" customWidth="1"/>
    <col min="5" max="5" width="8.6640625" style="4" customWidth="1"/>
    <col min="6" max="6" width="15.109375" style="4" customWidth="1"/>
    <col min="7" max="7" width="15.109375" style="101" customWidth="1"/>
    <col min="8" max="8" width="21.5546875" style="101" customWidth="1"/>
    <col min="9" max="16384" width="13.5546875" style="4"/>
  </cols>
  <sheetData>
    <row r="1" spans="1:8" ht="15.6" x14ac:dyDescent="0.25">
      <c r="A1" s="1"/>
      <c r="B1" s="2" t="s">
        <v>0</v>
      </c>
      <c r="C1" s="3"/>
      <c r="D1" s="3"/>
      <c r="E1" s="3"/>
      <c r="F1" s="3"/>
      <c r="G1" s="1"/>
      <c r="H1" s="3"/>
    </row>
    <row r="2" spans="1:8" x14ac:dyDescent="0.25">
      <c r="A2" s="5"/>
      <c r="B2" s="6" t="s">
        <v>1</v>
      </c>
      <c r="C2" s="7"/>
      <c r="D2" s="7"/>
      <c r="E2" s="7"/>
      <c r="F2" s="7"/>
      <c r="G2" s="5"/>
      <c r="H2" s="7"/>
    </row>
    <row r="3" spans="1:8" x14ac:dyDescent="0.25">
      <c r="A3" s="8"/>
      <c r="B3" s="9" t="s">
        <v>2</v>
      </c>
      <c r="C3" s="10"/>
      <c r="D3" s="10"/>
      <c r="E3" s="10"/>
      <c r="F3" s="10"/>
      <c r="G3" s="11"/>
      <c r="H3" s="12"/>
    </row>
    <row r="4" spans="1:8" x14ac:dyDescent="0.25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7" t="s">
        <v>10</v>
      </c>
    </row>
    <row r="5" spans="1:8" ht="15.6" thickBot="1" x14ac:dyDescent="0.3">
      <c r="A5" s="19"/>
      <c r="B5" s="20"/>
      <c r="C5" s="21"/>
      <c r="D5" s="22" t="s">
        <v>11</v>
      </c>
      <c r="E5" s="23"/>
      <c r="F5" s="24" t="s">
        <v>12</v>
      </c>
      <c r="G5" s="25"/>
      <c r="H5" s="26"/>
    </row>
    <row r="6" spans="1:8" s="30" customFormat="1" ht="45" customHeight="1" thickTop="1" x14ac:dyDescent="0.25">
      <c r="A6" s="27"/>
      <c r="B6" s="28" t="s">
        <v>13</v>
      </c>
      <c r="C6" s="130" t="s">
        <v>14</v>
      </c>
      <c r="D6" s="131"/>
      <c r="E6" s="131"/>
      <c r="F6" s="132"/>
      <c r="G6" s="29"/>
      <c r="H6" s="29" t="s">
        <v>15</v>
      </c>
    </row>
    <row r="7" spans="1:8" s="30" customFormat="1" ht="30" customHeight="1" x14ac:dyDescent="0.25">
      <c r="A7" s="31"/>
      <c r="B7" s="32"/>
      <c r="C7" s="33" t="s">
        <v>16</v>
      </c>
      <c r="D7" s="34"/>
      <c r="E7" s="35"/>
      <c r="F7" s="36"/>
      <c r="G7" s="37"/>
      <c r="H7" s="38"/>
    </row>
    <row r="8" spans="1:8" s="30" customFormat="1" ht="30" customHeight="1" x14ac:dyDescent="0.25">
      <c r="A8" s="39" t="s">
        <v>17</v>
      </c>
      <c r="B8" s="40" t="s">
        <v>18</v>
      </c>
      <c r="C8" s="41" t="s">
        <v>19</v>
      </c>
      <c r="D8" s="42" t="s">
        <v>20</v>
      </c>
      <c r="E8" s="35" t="s">
        <v>21</v>
      </c>
      <c r="F8" s="36">
        <v>90</v>
      </c>
      <c r="G8" s="43"/>
      <c r="H8" s="38">
        <f>ROUND(G8*F8,2)</f>
        <v>0</v>
      </c>
    </row>
    <row r="9" spans="1:8" s="30" customFormat="1" ht="45" customHeight="1" x14ac:dyDescent="0.25">
      <c r="A9" s="44" t="s">
        <v>22</v>
      </c>
      <c r="B9" s="40" t="s">
        <v>23</v>
      </c>
      <c r="C9" s="41" t="s">
        <v>24</v>
      </c>
      <c r="D9" s="42" t="s">
        <v>20</v>
      </c>
      <c r="E9" s="35" t="s">
        <v>21</v>
      </c>
      <c r="F9" s="36">
        <v>90</v>
      </c>
      <c r="G9" s="43"/>
      <c r="H9" s="38">
        <f>ROUND(G9*F9,2)</f>
        <v>0</v>
      </c>
    </row>
    <row r="10" spans="1:8" s="30" customFormat="1" ht="30" customHeight="1" x14ac:dyDescent="0.25">
      <c r="A10" s="39" t="s">
        <v>25</v>
      </c>
      <c r="B10" s="40" t="s">
        <v>26</v>
      </c>
      <c r="C10" s="41" t="s">
        <v>27</v>
      </c>
      <c r="D10" s="42" t="s">
        <v>20</v>
      </c>
      <c r="E10" s="35" t="s">
        <v>28</v>
      </c>
      <c r="F10" s="36">
        <v>900</v>
      </c>
      <c r="G10" s="43"/>
      <c r="H10" s="38">
        <f>ROUND(G10*F10,2)</f>
        <v>0</v>
      </c>
    </row>
    <row r="11" spans="1:8" s="30" customFormat="1" ht="30" customHeight="1" x14ac:dyDescent="0.25">
      <c r="A11" s="31"/>
      <c r="B11" s="32"/>
      <c r="C11" s="45" t="s">
        <v>29</v>
      </c>
      <c r="D11" s="34"/>
      <c r="E11" s="35"/>
      <c r="F11" s="36"/>
      <c r="G11" s="37"/>
      <c r="H11" s="38"/>
    </row>
    <row r="12" spans="1:8" s="30" customFormat="1" ht="30" customHeight="1" x14ac:dyDescent="0.25">
      <c r="A12" s="46" t="s">
        <v>30</v>
      </c>
      <c r="B12" s="40" t="s">
        <v>31</v>
      </c>
      <c r="C12" s="41" t="s">
        <v>32</v>
      </c>
      <c r="D12" s="42" t="s">
        <v>20</v>
      </c>
      <c r="E12" s="35"/>
      <c r="F12" s="36"/>
      <c r="G12" s="37"/>
      <c r="H12" s="38"/>
    </row>
    <row r="13" spans="1:8" s="30" customFormat="1" ht="30" customHeight="1" x14ac:dyDescent="0.25">
      <c r="A13" s="46" t="s">
        <v>33</v>
      </c>
      <c r="B13" s="47" t="s">
        <v>34</v>
      </c>
      <c r="C13" s="41" t="s">
        <v>35</v>
      </c>
      <c r="D13" s="48" t="s">
        <v>15</v>
      </c>
      <c r="E13" s="35" t="s">
        <v>28</v>
      </c>
      <c r="F13" s="36">
        <v>500</v>
      </c>
      <c r="G13" s="43"/>
      <c r="H13" s="38">
        <f>ROUND(G13*F13,2)</f>
        <v>0</v>
      </c>
    </row>
    <row r="14" spans="1:8" s="30" customFormat="1" ht="30" customHeight="1" x14ac:dyDescent="0.25">
      <c r="A14" s="46" t="s">
        <v>36</v>
      </c>
      <c r="B14" s="40" t="s">
        <v>37</v>
      </c>
      <c r="C14" s="41" t="s">
        <v>38</v>
      </c>
      <c r="D14" s="48" t="s">
        <v>39</v>
      </c>
      <c r="E14" s="35"/>
      <c r="F14" s="36"/>
      <c r="G14" s="37"/>
      <c r="H14" s="38"/>
    </row>
    <row r="15" spans="1:8" s="30" customFormat="1" ht="30" customHeight="1" x14ac:dyDescent="0.25">
      <c r="A15" s="46" t="s">
        <v>40</v>
      </c>
      <c r="B15" s="47" t="s">
        <v>34</v>
      </c>
      <c r="C15" s="41" t="s">
        <v>41</v>
      </c>
      <c r="D15" s="48" t="s">
        <v>15</v>
      </c>
      <c r="E15" s="35" t="s">
        <v>28</v>
      </c>
      <c r="F15" s="36">
        <v>150</v>
      </c>
      <c r="G15" s="43"/>
      <c r="H15" s="38">
        <f>ROUND(G15*F15,2)</f>
        <v>0</v>
      </c>
    </row>
    <row r="16" spans="1:8" s="30" customFormat="1" ht="30" customHeight="1" x14ac:dyDescent="0.25">
      <c r="A16" s="46" t="s">
        <v>42</v>
      </c>
      <c r="B16" s="40" t="s">
        <v>43</v>
      </c>
      <c r="C16" s="41" t="s">
        <v>44</v>
      </c>
      <c r="D16" s="48" t="s">
        <v>39</v>
      </c>
      <c r="E16" s="35"/>
      <c r="F16" s="36"/>
      <c r="G16" s="37"/>
      <c r="H16" s="38"/>
    </row>
    <row r="17" spans="1:8" s="30" customFormat="1" ht="30" customHeight="1" x14ac:dyDescent="0.25">
      <c r="A17" s="46" t="s">
        <v>45</v>
      </c>
      <c r="B17" s="47" t="s">
        <v>34</v>
      </c>
      <c r="C17" s="41" t="s">
        <v>46</v>
      </c>
      <c r="D17" s="48" t="s">
        <v>15</v>
      </c>
      <c r="E17" s="35" t="s">
        <v>28</v>
      </c>
      <c r="F17" s="36">
        <v>10</v>
      </c>
      <c r="G17" s="43"/>
      <c r="H17" s="38">
        <f>ROUND(G17*F17,2)</f>
        <v>0</v>
      </c>
    </row>
    <row r="18" spans="1:8" s="30" customFormat="1" ht="30" customHeight="1" x14ac:dyDescent="0.25">
      <c r="A18" s="49" t="s">
        <v>47</v>
      </c>
      <c r="B18" s="50" t="s">
        <v>48</v>
      </c>
      <c r="C18" s="51" t="s">
        <v>49</v>
      </c>
      <c r="D18" s="52" t="s">
        <v>15</v>
      </c>
      <c r="E18" s="53" t="s">
        <v>28</v>
      </c>
      <c r="F18" s="36">
        <v>70</v>
      </c>
      <c r="G18" s="43"/>
      <c r="H18" s="38">
        <f>ROUND(G18*F18,2)</f>
        <v>0</v>
      </c>
    </row>
    <row r="19" spans="1:8" s="30" customFormat="1" ht="30" customHeight="1" x14ac:dyDescent="0.25">
      <c r="A19" s="49" t="s">
        <v>50</v>
      </c>
      <c r="B19" s="50" t="s">
        <v>51</v>
      </c>
      <c r="C19" s="51" t="s">
        <v>52</v>
      </c>
      <c r="D19" s="52" t="s">
        <v>15</v>
      </c>
      <c r="E19" s="53" t="s">
        <v>28</v>
      </c>
      <c r="F19" s="36">
        <v>80</v>
      </c>
      <c r="G19" s="43"/>
      <c r="H19" s="38">
        <f>ROUND(G19*F19,2)</f>
        <v>0</v>
      </c>
    </row>
    <row r="20" spans="1:8" s="30" customFormat="1" ht="45" customHeight="1" x14ac:dyDescent="0.25">
      <c r="A20" s="49" t="s">
        <v>53</v>
      </c>
      <c r="B20" s="54" t="s">
        <v>54</v>
      </c>
      <c r="C20" s="51" t="s">
        <v>55</v>
      </c>
      <c r="D20" s="52" t="s">
        <v>39</v>
      </c>
      <c r="E20" s="53"/>
      <c r="F20" s="36"/>
      <c r="G20" s="37"/>
      <c r="H20" s="38"/>
    </row>
    <row r="21" spans="1:8" s="30" customFormat="1" ht="30" customHeight="1" x14ac:dyDescent="0.25">
      <c r="A21" s="49" t="s">
        <v>56</v>
      </c>
      <c r="B21" s="50" t="s">
        <v>34</v>
      </c>
      <c r="C21" s="51" t="s">
        <v>52</v>
      </c>
      <c r="D21" s="52" t="s">
        <v>15</v>
      </c>
      <c r="E21" s="53" t="s">
        <v>28</v>
      </c>
      <c r="F21" s="36">
        <v>40</v>
      </c>
      <c r="G21" s="43"/>
      <c r="H21" s="38">
        <f>ROUND(G21*F21,2)</f>
        <v>0</v>
      </c>
    </row>
    <row r="22" spans="1:8" s="30" customFormat="1" ht="30" customHeight="1" x14ac:dyDescent="0.25">
      <c r="A22" s="46" t="s">
        <v>57</v>
      </c>
      <c r="B22" s="40" t="s">
        <v>58</v>
      </c>
      <c r="C22" s="41" t="s">
        <v>59</v>
      </c>
      <c r="D22" s="48" t="s">
        <v>39</v>
      </c>
      <c r="E22" s="35"/>
      <c r="F22" s="36"/>
      <c r="G22" s="37"/>
      <c r="H22" s="38"/>
    </row>
    <row r="23" spans="1:8" s="30" customFormat="1" ht="30" customHeight="1" x14ac:dyDescent="0.25">
      <c r="A23" s="46" t="s">
        <v>60</v>
      </c>
      <c r="B23" s="47" t="s">
        <v>34</v>
      </c>
      <c r="C23" s="41" t="s">
        <v>61</v>
      </c>
      <c r="D23" s="48" t="s">
        <v>15</v>
      </c>
      <c r="E23" s="35" t="s">
        <v>62</v>
      </c>
      <c r="F23" s="36">
        <v>260</v>
      </c>
      <c r="G23" s="43"/>
      <c r="H23" s="38">
        <f>ROUND(G23*F23,2)</f>
        <v>0</v>
      </c>
    </row>
    <row r="24" spans="1:8" s="30" customFormat="1" ht="30" customHeight="1" x14ac:dyDescent="0.25">
      <c r="A24" s="46" t="s">
        <v>63</v>
      </c>
      <c r="B24" s="40" t="s">
        <v>64</v>
      </c>
      <c r="C24" s="41" t="s">
        <v>65</v>
      </c>
      <c r="D24" s="48" t="s">
        <v>39</v>
      </c>
      <c r="E24" s="35"/>
      <c r="F24" s="36"/>
      <c r="G24" s="37"/>
      <c r="H24" s="38"/>
    </row>
    <row r="25" spans="1:8" s="30" customFormat="1" ht="30" customHeight="1" x14ac:dyDescent="0.25">
      <c r="A25" s="46" t="s">
        <v>66</v>
      </c>
      <c r="B25" s="47" t="s">
        <v>34</v>
      </c>
      <c r="C25" s="41" t="s">
        <v>67</v>
      </c>
      <c r="D25" s="48" t="s">
        <v>15</v>
      </c>
      <c r="E25" s="35" t="s">
        <v>62</v>
      </c>
      <c r="F25" s="36">
        <v>260</v>
      </c>
      <c r="G25" s="43"/>
      <c r="H25" s="38">
        <f>ROUND(G25*F25,2)</f>
        <v>0</v>
      </c>
    </row>
    <row r="26" spans="1:8" s="30" customFormat="1" ht="30" customHeight="1" x14ac:dyDescent="0.25">
      <c r="A26" s="46" t="s">
        <v>68</v>
      </c>
      <c r="B26" s="40" t="s">
        <v>69</v>
      </c>
      <c r="C26" s="41" t="s">
        <v>70</v>
      </c>
      <c r="D26" s="48" t="s">
        <v>71</v>
      </c>
      <c r="E26" s="35"/>
      <c r="F26" s="36"/>
      <c r="G26" s="37"/>
      <c r="H26" s="38"/>
    </row>
    <row r="27" spans="1:8" s="30" customFormat="1" ht="30" customHeight="1" x14ac:dyDescent="0.25">
      <c r="A27" s="46" t="s">
        <v>72</v>
      </c>
      <c r="B27" s="47" t="s">
        <v>34</v>
      </c>
      <c r="C27" s="41" t="s">
        <v>73</v>
      </c>
      <c r="D27" s="48" t="s">
        <v>74</v>
      </c>
      <c r="E27" s="35"/>
      <c r="F27" s="36"/>
      <c r="G27" s="37"/>
      <c r="H27" s="38"/>
    </row>
    <row r="28" spans="1:8" s="30" customFormat="1" ht="30" customHeight="1" x14ac:dyDescent="0.25">
      <c r="A28" s="49" t="s">
        <v>75</v>
      </c>
      <c r="B28" s="55" t="s">
        <v>76</v>
      </c>
      <c r="C28" s="51" t="s">
        <v>77</v>
      </c>
      <c r="D28" s="52"/>
      <c r="E28" s="53" t="s">
        <v>28</v>
      </c>
      <c r="F28" s="36">
        <v>40</v>
      </c>
      <c r="G28" s="43"/>
      <c r="H28" s="38">
        <f t="shared" ref="H28:H33" si="0">ROUND(G28*F28,2)</f>
        <v>0</v>
      </c>
    </row>
    <row r="29" spans="1:8" s="30" customFormat="1" ht="30" customHeight="1" x14ac:dyDescent="0.25">
      <c r="A29" s="46" t="s">
        <v>78</v>
      </c>
      <c r="B29" s="56" t="s">
        <v>79</v>
      </c>
      <c r="C29" s="41" t="s">
        <v>80</v>
      </c>
      <c r="D29" s="48"/>
      <c r="E29" s="35" t="s">
        <v>28</v>
      </c>
      <c r="F29" s="36">
        <v>100</v>
      </c>
      <c r="G29" s="43"/>
      <c r="H29" s="38">
        <f t="shared" si="0"/>
        <v>0</v>
      </c>
    </row>
    <row r="30" spans="1:8" s="30" customFormat="1" ht="30" customHeight="1" x14ac:dyDescent="0.25">
      <c r="A30" s="46" t="s">
        <v>81</v>
      </c>
      <c r="B30" s="56" t="s">
        <v>82</v>
      </c>
      <c r="C30" s="41" t="s">
        <v>83</v>
      </c>
      <c r="D30" s="48" t="s">
        <v>15</v>
      </c>
      <c r="E30" s="35" t="s">
        <v>28</v>
      </c>
      <c r="F30" s="36">
        <v>80</v>
      </c>
      <c r="G30" s="43"/>
      <c r="H30" s="38">
        <f t="shared" si="0"/>
        <v>0</v>
      </c>
    </row>
    <row r="31" spans="1:8" s="30" customFormat="1" ht="30" customHeight="1" x14ac:dyDescent="0.25">
      <c r="A31" s="46" t="s">
        <v>84</v>
      </c>
      <c r="B31" s="40" t="s">
        <v>85</v>
      </c>
      <c r="C31" s="41" t="s">
        <v>86</v>
      </c>
      <c r="D31" s="48" t="s">
        <v>71</v>
      </c>
      <c r="E31" s="35" t="s">
        <v>28</v>
      </c>
      <c r="F31" s="57">
        <v>10</v>
      </c>
      <c r="G31" s="43"/>
      <c r="H31" s="38">
        <f t="shared" si="0"/>
        <v>0</v>
      </c>
    </row>
    <row r="32" spans="1:8" s="30" customFormat="1" ht="30" customHeight="1" x14ac:dyDescent="0.25">
      <c r="A32" s="46" t="s">
        <v>87</v>
      </c>
      <c r="B32" s="40" t="s">
        <v>88</v>
      </c>
      <c r="C32" s="41" t="s">
        <v>89</v>
      </c>
      <c r="D32" s="48" t="s">
        <v>71</v>
      </c>
      <c r="E32" s="35" t="s">
        <v>28</v>
      </c>
      <c r="F32" s="36">
        <v>10</v>
      </c>
      <c r="G32" s="43"/>
      <c r="H32" s="38">
        <f t="shared" si="0"/>
        <v>0</v>
      </c>
    </row>
    <row r="33" spans="1:8" s="30" customFormat="1" ht="30" customHeight="1" x14ac:dyDescent="0.25">
      <c r="A33" s="46" t="s">
        <v>90</v>
      </c>
      <c r="B33" s="40" t="s">
        <v>91</v>
      </c>
      <c r="C33" s="41" t="s">
        <v>92</v>
      </c>
      <c r="D33" s="48" t="s">
        <v>71</v>
      </c>
      <c r="E33" s="35" t="s">
        <v>28</v>
      </c>
      <c r="F33" s="36">
        <v>10</v>
      </c>
      <c r="G33" s="43"/>
      <c r="H33" s="38">
        <f t="shared" si="0"/>
        <v>0</v>
      </c>
    </row>
    <row r="34" spans="1:8" s="111" customFormat="1" ht="30" customHeight="1" x14ac:dyDescent="0.25">
      <c r="A34" s="103" t="s">
        <v>93</v>
      </c>
      <c r="B34" s="104" t="s">
        <v>94</v>
      </c>
      <c r="C34" s="105" t="s">
        <v>95</v>
      </c>
      <c r="D34" s="106" t="s">
        <v>96</v>
      </c>
      <c r="E34" s="107"/>
      <c r="F34" s="108"/>
      <c r="G34" s="109"/>
      <c r="H34" s="110"/>
    </row>
    <row r="35" spans="1:8" s="30" customFormat="1" ht="30" customHeight="1" x14ac:dyDescent="0.25">
      <c r="A35" s="46" t="s">
        <v>97</v>
      </c>
      <c r="B35" s="47" t="s">
        <v>34</v>
      </c>
      <c r="C35" s="41" t="s">
        <v>98</v>
      </c>
      <c r="D35" s="48" t="s">
        <v>99</v>
      </c>
      <c r="E35" s="35" t="s">
        <v>100</v>
      </c>
      <c r="F35" s="36">
        <v>200</v>
      </c>
      <c r="G35" s="43"/>
      <c r="H35" s="38">
        <f>ROUND(G35*F35,2)</f>
        <v>0</v>
      </c>
    </row>
    <row r="36" spans="1:8" s="30" customFormat="1" ht="30" customHeight="1" x14ac:dyDescent="0.25">
      <c r="A36" s="46" t="s">
        <v>101</v>
      </c>
      <c r="B36" s="47" t="s">
        <v>48</v>
      </c>
      <c r="C36" s="41" t="s">
        <v>102</v>
      </c>
      <c r="D36" s="48" t="s">
        <v>103</v>
      </c>
      <c r="E36" s="35" t="s">
        <v>100</v>
      </c>
      <c r="F36" s="36">
        <v>10</v>
      </c>
      <c r="G36" s="43"/>
      <c r="H36" s="38">
        <f>ROUND(G36*F36,2)</f>
        <v>0</v>
      </c>
    </row>
    <row r="37" spans="1:8" s="30" customFormat="1" ht="30" customHeight="1" x14ac:dyDescent="0.25">
      <c r="A37" s="49" t="s">
        <v>104</v>
      </c>
      <c r="B37" s="50" t="s">
        <v>51</v>
      </c>
      <c r="C37" s="51" t="s">
        <v>105</v>
      </c>
      <c r="D37" s="52" t="s">
        <v>106</v>
      </c>
      <c r="E37" s="53" t="s">
        <v>100</v>
      </c>
      <c r="F37" s="36">
        <v>10</v>
      </c>
      <c r="G37" s="43"/>
      <c r="H37" s="38">
        <f>ROUND(G37*F37,2)</f>
        <v>0</v>
      </c>
    </row>
    <row r="38" spans="1:8" s="30" customFormat="1" ht="30" customHeight="1" x14ac:dyDescent="0.25">
      <c r="A38" s="46" t="s">
        <v>107</v>
      </c>
      <c r="B38" s="40" t="s">
        <v>108</v>
      </c>
      <c r="C38" s="41" t="s">
        <v>109</v>
      </c>
      <c r="D38" s="48" t="s">
        <v>96</v>
      </c>
      <c r="E38" s="35"/>
      <c r="F38" s="36"/>
      <c r="G38" s="37"/>
      <c r="H38" s="38"/>
    </row>
    <row r="39" spans="1:8" s="30" customFormat="1" ht="30" customHeight="1" x14ac:dyDescent="0.25">
      <c r="A39" s="46" t="s">
        <v>110</v>
      </c>
      <c r="B39" s="47" t="s">
        <v>34</v>
      </c>
      <c r="C39" s="41" t="s">
        <v>111</v>
      </c>
      <c r="D39" s="48" t="s">
        <v>112</v>
      </c>
      <c r="E39" s="35"/>
      <c r="F39" s="36"/>
      <c r="G39" s="37"/>
      <c r="H39" s="38"/>
    </row>
    <row r="40" spans="1:8" s="30" customFormat="1" ht="30" customHeight="1" x14ac:dyDescent="0.25">
      <c r="A40" s="46" t="s">
        <v>113</v>
      </c>
      <c r="B40" s="56" t="s">
        <v>76</v>
      </c>
      <c r="C40" s="41" t="s">
        <v>114</v>
      </c>
      <c r="D40" s="48"/>
      <c r="E40" s="35" t="s">
        <v>100</v>
      </c>
      <c r="F40" s="36">
        <v>140</v>
      </c>
      <c r="G40" s="43"/>
      <c r="H40" s="38">
        <f>ROUND(G40*F40,2)</f>
        <v>0</v>
      </c>
    </row>
    <row r="41" spans="1:8" s="30" customFormat="1" ht="45" customHeight="1" x14ac:dyDescent="0.25">
      <c r="A41" s="46" t="s">
        <v>115</v>
      </c>
      <c r="B41" s="47" t="s">
        <v>48</v>
      </c>
      <c r="C41" s="41" t="s">
        <v>116</v>
      </c>
      <c r="D41" s="48" t="s">
        <v>103</v>
      </c>
      <c r="E41" s="35" t="s">
        <v>100</v>
      </c>
      <c r="F41" s="36">
        <v>65</v>
      </c>
      <c r="G41" s="43"/>
      <c r="H41" s="38">
        <f>ROUND(G41*F41,2)</f>
        <v>0</v>
      </c>
    </row>
    <row r="42" spans="1:8" s="30" customFormat="1" ht="30" customHeight="1" x14ac:dyDescent="0.25">
      <c r="A42" s="46" t="s">
        <v>117</v>
      </c>
      <c r="B42" s="47" t="s">
        <v>51</v>
      </c>
      <c r="C42" s="41" t="s">
        <v>118</v>
      </c>
      <c r="D42" s="48" t="s">
        <v>119</v>
      </c>
      <c r="E42" s="35" t="s">
        <v>100</v>
      </c>
      <c r="F42" s="36">
        <v>30</v>
      </c>
      <c r="G42" s="43"/>
      <c r="H42" s="38">
        <f>ROUND(G42*F42,2)</f>
        <v>0</v>
      </c>
    </row>
    <row r="43" spans="1:8" s="30" customFormat="1" ht="45" customHeight="1" x14ac:dyDescent="0.25">
      <c r="A43" s="49" t="s">
        <v>120</v>
      </c>
      <c r="B43" s="58" t="s">
        <v>121</v>
      </c>
      <c r="C43" s="51" t="s">
        <v>122</v>
      </c>
      <c r="D43" s="52" t="s">
        <v>123</v>
      </c>
      <c r="E43" s="53" t="s">
        <v>28</v>
      </c>
      <c r="F43" s="36">
        <v>10</v>
      </c>
      <c r="G43" s="43"/>
      <c r="H43" s="38">
        <f>ROUND(G43*F43,2)</f>
        <v>0</v>
      </c>
    </row>
    <row r="44" spans="1:8" s="30" customFormat="1" ht="30" customHeight="1" x14ac:dyDescent="0.25">
      <c r="A44" s="46" t="s">
        <v>124</v>
      </c>
      <c r="B44" s="40" t="s">
        <v>125</v>
      </c>
      <c r="C44" s="41" t="s">
        <v>126</v>
      </c>
      <c r="D44" s="48" t="s">
        <v>127</v>
      </c>
      <c r="E44" s="59"/>
      <c r="F44" s="36"/>
      <c r="G44" s="37"/>
      <c r="H44" s="38"/>
    </row>
    <row r="45" spans="1:8" s="30" customFormat="1" ht="30" customHeight="1" x14ac:dyDescent="0.25">
      <c r="A45" s="46" t="s">
        <v>128</v>
      </c>
      <c r="B45" s="47" t="s">
        <v>34</v>
      </c>
      <c r="C45" s="41" t="s">
        <v>129</v>
      </c>
      <c r="D45" s="48"/>
      <c r="E45" s="35"/>
      <c r="F45" s="36"/>
      <c r="G45" s="37"/>
      <c r="H45" s="38"/>
    </row>
    <row r="46" spans="1:8" s="30" customFormat="1" ht="30" customHeight="1" x14ac:dyDescent="0.25">
      <c r="A46" s="46" t="s">
        <v>130</v>
      </c>
      <c r="B46" s="56" t="s">
        <v>76</v>
      </c>
      <c r="C46" s="41" t="s">
        <v>131</v>
      </c>
      <c r="D46" s="48"/>
      <c r="E46" s="35" t="s">
        <v>132</v>
      </c>
      <c r="F46" s="36">
        <v>570</v>
      </c>
      <c r="G46" s="43"/>
      <c r="H46" s="38">
        <f>ROUND(G46*F46,2)</f>
        <v>0</v>
      </c>
    </row>
    <row r="47" spans="1:8" s="30" customFormat="1" ht="30" customHeight="1" x14ac:dyDescent="0.25">
      <c r="A47" s="46" t="s">
        <v>133</v>
      </c>
      <c r="B47" s="47" t="s">
        <v>48</v>
      </c>
      <c r="C47" s="41" t="s">
        <v>134</v>
      </c>
      <c r="D47" s="48"/>
      <c r="E47" s="35"/>
      <c r="F47" s="36"/>
      <c r="G47" s="37"/>
      <c r="H47" s="38"/>
    </row>
    <row r="48" spans="1:8" s="30" customFormat="1" ht="30" customHeight="1" x14ac:dyDescent="0.25">
      <c r="A48" s="46" t="s">
        <v>135</v>
      </c>
      <c r="B48" s="56" t="s">
        <v>76</v>
      </c>
      <c r="C48" s="41" t="s">
        <v>131</v>
      </c>
      <c r="D48" s="48"/>
      <c r="E48" s="35" t="s">
        <v>132</v>
      </c>
      <c r="F48" s="36">
        <v>50</v>
      </c>
      <c r="G48" s="43"/>
      <c r="H48" s="38">
        <f>ROUND(G48*F48,2)</f>
        <v>0</v>
      </c>
    </row>
    <row r="49" spans="1:8" s="30" customFormat="1" ht="30" customHeight="1" x14ac:dyDescent="0.25">
      <c r="A49" s="31"/>
      <c r="B49" s="60" t="s">
        <v>136</v>
      </c>
      <c r="C49" s="61" t="s">
        <v>137</v>
      </c>
      <c r="D49" s="62" t="s">
        <v>138</v>
      </c>
      <c r="E49" s="35" t="s">
        <v>28</v>
      </c>
      <c r="F49" s="36">
        <v>140</v>
      </c>
      <c r="G49" s="43"/>
      <c r="H49" s="38">
        <f>ROUND(G49*F49,2)</f>
        <v>0</v>
      </c>
    </row>
    <row r="50" spans="1:8" s="30" customFormat="1" ht="30" customHeight="1" x14ac:dyDescent="0.25">
      <c r="A50" s="46" t="s">
        <v>139</v>
      </c>
      <c r="B50" s="40" t="s">
        <v>140</v>
      </c>
      <c r="C50" s="41" t="s">
        <v>141</v>
      </c>
      <c r="D50" s="48" t="s">
        <v>142</v>
      </c>
      <c r="E50" s="35" t="s">
        <v>28</v>
      </c>
      <c r="F50" s="57">
        <v>300</v>
      </c>
      <c r="G50" s="43"/>
      <c r="H50" s="38">
        <f>ROUND(G50*F50,2)</f>
        <v>0</v>
      </c>
    </row>
    <row r="51" spans="1:8" s="30" customFormat="1" ht="30" customHeight="1" x14ac:dyDescent="0.25">
      <c r="A51" s="49" t="s">
        <v>143</v>
      </c>
      <c r="B51" s="58" t="s">
        <v>144</v>
      </c>
      <c r="C51" s="51" t="s">
        <v>145</v>
      </c>
      <c r="D51" s="52" t="s">
        <v>146</v>
      </c>
      <c r="E51" s="53" t="s">
        <v>62</v>
      </c>
      <c r="F51" s="57">
        <v>2</v>
      </c>
      <c r="G51" s="43"/>
      <c r="H51" s="38">
        <f>ROUND(G51*F51,2)</f>
        <v>0</v>
      </c>
    </row>
    <row r="52" spans="1:8" s="30" customFormat="1" ht="30" customHeight="1" x14ac:dyDescent="0.25">
      <c r="A52" s="31"/>
      <c r="B52" s="63"/>
      <c r="C52" s="45" t="s">
        <v>147</v>
      </c>
      <c r="D52" s="34"/>
      <c r="E52" s="35"/>
      <c r="F52" s="36"/>
      <c r="G52" s="37"/>
      <c r="H52" s="38"/>
    </row>
    <row r="53" spans="1:8" s="30" customFormat="1" ht="45" customHeight="1" x14ac:dyDescent="0.25">
      <c r="A53" s="39" t="s">
        <v>148</v>
      </c>
      <c r="B53" s="40" t="s">
        <v>149</v>
      </c>
      <c r="C53" s="41" t="s">
        <v>150</v>
      </c>
      <c r="D53" s="48" t="s">
        <v>151</v>
      </c>
      <c r="E53" s="35"/>
      <c r="F53" s="36"/>
      <c r="G53" s="37"/>
      <c r="H53" s="38"/>
    </row>
    <row r="54" spans="1:8" s="30" customFormat="1" ht="45" customHeight="1" x14ac:dyDescent="0.25">
      <c r="A54" s="39" t="s">
        <v>152</v>
      </c>
      <c r="B54" s="47" t="s">
        <v>34</v>
      </c>
      <c r="C54" s="41" t="s">
        <v>153</v>
      </c>
      <c r="D54" s="48" t="s">
        <v>15</v>
      </c>
      <c r="E54" s="35" t="s">
        <v>28</v>
      </c>
      <c r="F54" s="57">
        <v>500</v>
      </c>
      <c r="G54" s="43"/>
      <c r="H54" s="38">
        <f>ROUND(G54*F54,2)</f>
        <v>0</v>
      </c>
    </row>
    <row r="55" spans="1:8" s="30" customFormat="1" ht="30" customHeight="1" x14ac:dyDescent="0.25">
      <c r="A55" s="31"/>
      <c r="B55" s="63"/>
      <c r="C55" s="45" t="s">
        <v>154</v>
      </c>
      <c r="D55" s="34"/>
      <c r="E55" s="35"/>
      <c r="F55" s="36"/>
      <c r="G55" s="37"/>
      <c r="H55" s="38"/>
    </row>
    <row r="56" spans="1:8" s="30" customFormat="1" ht="45" customHeight="1" x14ac:dyDescent="0.25">
      <c r="A56" s="39" t="s">
        <v>155</v>
      </c>
      <c r="B56" s="40" t="s">
        <v>156</v>
      </c>
      <c r="C56" s="41" t="s">
        <v>157</v>
      </c>
      <c r="D56" s="48" t="s">
        <v>158</v>
      </c>
      <c r="E56" s="35" t="s">
        <v>100</v>
      </c>
      <c r="F56" s="57">
        <v>80</v>
      </c>
      <c r="G56" s="43"/>
      <c r="H56" s="38">
        <f>ROUND(G56*F56,2)</f>
        <v>0</v>
      </c>
    </row>
    <row r="57" spans="1:8" s="30" customFormat="1" ht="30" customHeight="1" x14ac:dyDescent="0.25">
      <c r="A57" s="39" t="s">
        <v>159</v>
      </c>
      <c r="B57" s="40" t="s">
        <v>160</v>
      </c>
      <c r="C57" s="41" t="s">
        <v>161</v>
      </c>
      <c r="D57" s="48" t="s">
        <v>158</v>
      </c>
      <c r="E57" s="35" t="s">
        <v>100</v>
      </c>
      <c r="F57" s="57">
        <v>760</v>
      </c>
      <c r="G57" s="43"/>
      <c r="H57" s="38">
        <f>ROUND(G57*F57,2)</f>
        <v>0</v>
      </c>
    </row>
    <row r="58" spans="1:8" s="30" customFormat="1" ht="45" customHeight="1" x14ac:dyDescent="0.25">
      <c r="A58" s="31"/>
      <c r="B58" s="63"/>
      <c r="C58" s="45" t="s">
        <v>162</v>
      </c>
      <c r="D58" s="34"/>
      <c r="E58" s="35"/>
      <c r="F58" s="36"/>
      <c r="G58" s="37"/>
      <c r="H58" s="38"/>
    </row>
    <row r="59" spans="1:8" s="30" customFormat="1" ht="30" customHeight="1" x14ac:dyDescent="0.25">
      <c r="A59" s="64" t="s">
        <v>163</v>
      </c>
      <c r="B59" s="65" t="s">
        <v>164</v>
      </c>
      <c r="C59" s="66" t="s">
        <v>165</v>
      </c>
      <c r="D59" s="67" t="s">
        <v>183</v>
      </c>
      <c r="E59" s="68"/>
      <c r="F59" s="36"/>
      <c r="G59" s="37"/>
      <c r="H59" s="38"/>
    </row>
    <row r="60" spans="1:8" s="111" customFormat="1" ht="45" customHeight="1" x14ac:dyDescent="0.25">
      <c r="A60" s="112" t="s">
        <v>166</v>
      </c>
      <c r="B60" s="113" t="s">
        <v>34</v>
      </c>
      <c r="C60" s="114" t="s">
        <v>167</v>
      </c>
      <c r="D60" s="106"/>
      <c r="E60" s="107" t="s">
        <v>62</v>
      </c>
      <c r="F60" s="115">
        <v>4</v>
      </c>
      <c r="G60" s="116"/>
      <c r="H60" s="110">
        <f>ROUND(G60*F60,2)</f>
        <v>0</v>
      </c>
    </row>
    <row r="61" spans="1:8" s="30" customFormat="1" ht="45" customHeight="1" x14ac:dyDescent="0.25">
      <c r="A61" s="64" t="s">
        <v>168</v>
      </c>
      <c r="B61" s="69" t="s">
        <v>48</v>
      </c>
      <c r="C61" s="70" t="s">
        <v>169</v>
      </c>
      <c r="D61" s="48"/>
      <c r="E61" s="35" t="s">
        <v>62</v>
      </c>
      <c r="F61" s="57">
        <v>4</v>
      </c>
      <c r="G61" s="43"/>
      <c r="H61" s="38">
        <f>ROUND(G61*F61,2)</f>
        <v>0</v>
      </c>
    </row>
    <row r="62" spans="1:8" s="30" customFormat="1" ht="30" customHeight="1" x14ac:dyDescent="0.25">
      <c r="A62" s="64" t="s">
        <v>170</v>
      </c>
      <c r="B62" s="69" t="s">
        <v>51</v>
      </c>
      <c r="C62" s="70" t="s">
        <v>171</v>
      </c>
      <c r="D62" s="67"/>
      <c r="E62" s="68" t="s">
        <v>62</v>
      </c>
      <c r="F62" s="57">
        <v>2</v>
      </c>
      <c r="G62" s="43"/>
      <c r="H62" s="38">
        <f>ROUND(G62*F62,2)</f>
        <v>0</v>
      </c>
    </row>
    <row r="63" spans="1:8" s="30" customFormat="1" ht="30" customHeight="1" x14ac:dyDescent="0.25">
      <c r="A63" s="71" t="s">
        <v>172</v>
      </c>
      <c r="B63" s="69" t="s">
        <v>173</v>
      </c>
      <c r="C63" s="70" t="s">
        <v>174</v>
      </c>
      <c r="D63" s="52"/>
      <c r="E63" s="53" t="s">
        <v>62</v>
      </c>
      <c r="F63" s="57">
        <v>2</v>
      </c>
      <c r="G63" s="43"/>
      <c r="H63" s="38">
        <f>ROUND(G63*F63,2)</f>
        <v>0</v>
      </c>
    </row>
    <row r="64" spans="1:8" s="30" customFormat="1" ht="30" customHeight="1" x14ac:dyDescent="0.25">
      <c r="A64" s="39" t="s">
        <v>175</v>
      </c>
      <c r="B64" s="40" t="s">
        <v>176</v>
      </c>
      <c r="C64" s="41" t="s">
        <v>177</v>
      </c>
      <c r="D64" s="48" t="s">
        <v>178</v>
      </c>
      <c r="E64" s="35" t="s">
        <v>62</v>
      </c>
      <c r="F64" s="57">
        <v>4</v>
      </c>
      <c r="G64" s="43"/>
      <c r="H64" s="38">
        <f>ROUND(G64*F64,2)</f>
        <v>0</v>
      </c>
    </row>
    <row r="65" spans="1:8" s="30" customFormat="1" ht="30" customHeight="1" x14ac:dyDescent="0.25">
      <c r="A65" s="31"/>
      <c r="B65" s="72"/>
      <c r="C65" s="45" t="s">
        <v>179</v>
      </c>
      <c r="D65" s="34"/>
      <c r="E65" s="73"/>
      <c r="F65" s="36"/>
      <c r="G65" s="37"/>
      <c r="H65" s="38"/>
    </row>
    <row r="66" spans="1:8" s="30" customFormat="1" ht="45" customHeight="1" x14ac:dyDescent="0.25">
      <c r="A66" s="64" t="s">
        <v>180</v>
      </c>
      <c r="B66" s="65" t="s">
        <v>181</v>
      </c>
      <c r="C66" s="70" t="s">
        <v>182</v>
      </c>
      <c r="D66" s="67" t="s">
        <v>183</v>
      </c>
      <c r="E66" s="68" t="s">
        <v>62</v>
      </c>
      <c r="F66" s="57">
        <v>8</v>
      </c>
      <c r="G66" s="43"/>
      <c r="H66" s="38">
        <f>ROUND(G66*F66,2)</f>
        <v>0</v>
      </c>
    </row>
    <row r="67" spans="1:8" s="30" customFormat="1" ht="30" customHeight="1" x14ac:dyDescent="0.25">
      <c r="A67" s="64" t="s">
        <v>184</v>
      </c>
      <c r="B67" s="65" t="s">
        <v>185</v>
      </c>
      <c r="C67" s="70" t="s">
        <v>186</v>
      </c>
      <c r="D67" s="67" t="s">
        <v>183</v>
      </c>
      <c r="E67" s="53"/>
      <c r="F67" s="36"/>
      <c r="G67" s="37"/>
      <c r="H67" s="38"/>
    </row>
    <row r="68" spans="1:8" s="30" customFormat="1" ht="30" customHeight="1" x14ac:dyDescent="0.25">
      <c r="A68" s="71" t="s">
        <v>187</v>
      </c>
      <c r="B68" s="50" t="s">
        <v>34</v>
      </c>
      <c r="C68" s="51" t="s">
        <v>188</v>
      </c>
      <c r="D68" s="52"/>
      <c r="E68" s="53" t="s">
        <v>62</v>
      </c>
      <c r="F68" s="57">
        <v>8</v>
      </c>
      <c r="G68" s="43"/>
      <c r="H68" s="38">
        <f>ROUND(G68*F68,2)</f>
        <v>0</v>
      </c>
    </row>
    <row r="69" spans="1:8" s="30" customFormat="1" ht="30" customHeight="1" x14ac:dyDescent="0.25">
      <c r="A69" s="39" t="s">
        <v>189</v>
      </c>
      <c r="B69" s="40" t="s">
        <v>190</v>
      </c>
      <c r="C69" s="41" t="s">
        <v>191</v>
      </c>
      <c r="D69" s="48" t="s">
        <v>183</v>
      </c>
      <c r="E69" s="35" t="s">
        <v>62</v>
      </c>
      <c r="F69" s="57">
        <v>2</v>
      </c>
      <c r="G69" s="43"/>
      <c r="H69" s="38">
        <f>ROUND(G69*F69,2)</f>
        <v>0</v>
      </c>
    </row>
    <row r="70" spans="1:8" s="30" customFormat="1" ht="30" customHeight="1" x14ac:dyDescent="0.25">
      <c r="A70" s="39" t="s">
        <v>192</v>
      </c>
      <c r="B70" s="40" t="s">
        <v>193</v>
      </c>
      <c r="C70" s="41" t="s">
        <v>194</v>
      </c>
      <c r="D70" s="48" t="s">
        <v>183</v>
      </c>
      <c r="E70" s="35" t="s">
        <v>62</v>
      </c>
      <c r="F70" s="57">
        <v>1</v>
      </c>
      <c r="G70" s="43"/>
      <c r="H70" s="38">
        <f>ROUND(G70*F70,2)</f>
        <v>0</v>
      </c>
    </row>
    <row r="71" spans="1:8" s="30" customFormat="1" ht="30" customHeight="1" x14ac:dyDescent="0.25">
      <c r="A71" s="71" t="s">
        <v>195</v>
      </c>
      <c r="B71" s="58" t="s">
        <v>196</v>
      </c>
      <c r="C71" s="51" t="s">
        <v>197</v>
      </c>
      <c r="D71" s="67" t="s">
        <v>183</v>
      </c>
      <c r="E71" s="53" t="s">
        <v>62</v>
      </c>
      <c r="F71" s="57">
        <v>10</v>
      </c>
      <c r="G71" s="43"/>
      <c r="H71" s="38">
        <f>ROUND(G71*F71,2)</f>
        <v>0</v>
      </c>
    </row>
    <row r="72" spans="1:8" s="30" customFormat="1" ht="30" customHeight="1" x14ac:dyDescent="0.25">
      <c r="A72" s="74" t="s">
        <v>198</v>
      </c>
      <c r="B72" s="58" t="s">
        <v>199</v>
      </c>
      <c r="C72" s="51" t="s">
        <v>200</v>
      </c>
      <c r="D72" s="67" t="s">
        <v>183</v>
      </c>
      <c r="E72" s="53" t="s">
        <v>62</v>
      </c>
      <c r="F72" s="57">
        <v>5</v>
      </c>
      <c r="G72" s="43"/>
      <c r="H72" s="38">
        <f>ROUND(G72*F72,2)</f>
        <v>0</v>
      </c>
    </row>
    <row r="73" spans="1:8" s="30" customFormat="1" ht="30" customHeight="1" x14ac:dyDescent="0.25">
      <c r="A73" s="31"/>
      <c r="B73" s="32"/>
      <c r="C73" s="45" t="s">
        <v>201</v>
      </c>
      <c r="D73" s="34"/>
      <c r="E73" s="35"/>
      <c r="F73" s="36"/>
      <c r="G73" s="37"/>
      <c r="H73" s="38"/>
    </row>
    <row r="74" spans="1:8" s="30" customFormat="1" ht="30" customHeight="1" x14ac:dyDescent="0.25">
      <c r="A74" s="46" t="s">
        <v>202</v>
      </c>
      <c r="B74" s="40" t="s">
        <v>203</v>
      </c>
      <c r="C74" s="41" t="s">
        <v>204</v>
      </c>
      <c r="D74" s="48" t="s">
        <v>205</v>
      </c>
      <c r="E74" s="35"/>
      <c r="F74" s="36"/>
      <c r="G74" s="37"/>
      <c r="H74" s="38"/>
    </row>
    <row r="75" spans="1:8" s="30" customFormat="1" ht="30" customHeight="1" x14ac:dyDescent="0.25">
      <c r="A75" s="46" t="s">
        <v>206</v>
      </c>
      <c r="B75" s="47" t="s">
        <v>34</v>
      </c>
      <c r="C75" s="41" t="s">
        <v>207</v>
      </c>
      <c r="D75" s="48"/>
      <c r="E75" s="35" t="s">
        <v>28</v>
      </c>
      <c r="F75" s="36">
        <v>900</v>
      </c>
      <c r="G75" s="43"/>
      <c r="H75" s="38">
        <f>ROUND(G75*F75,2)</f>
        <v>0</v>
      </c>
    </row>
    <row r="76" spans="1:8" ht="12.75" customHeight="1" x14ac:dyDescent="0.25">
      <c r="A76" s="31"/>
      <c r="B76" s="75"/>
      <c r="C76" s="45"/>
      <c r="D76" s="34"/>
      <c r="E76" s="73"/>
      <c r="F76" s="76"/>
      <c r="G76" s="31"/>
      <c r="H76" s="77"/>
    </row>
    <row r="77" spans="1:8" ht="45" customHeight="1" thickBot="1" x14ac:dyDescent="0.3">
      <c r="A77" s="78"/>
      <c r="B77" s="79" t="str">
        <f>B6</f>
        <v>A</v>
      </c>
      <c r="C77" s="127" t="str">
        <f>C6</f>
        <v>REHABILITATION:  CRYSTAL AVENUE FROM ST. ANNE'S ROAD TO ST. THOMAS ROAD</v>
      </c>
      <c r="D77" s="128"/>
      <c r="E77" s="128"/>
      <c r="F77" s="129"/>
      <c r="G77" s="78" t="s">
        <v>208</v>
      </c>
      <c r="H77" s="78">
        <f>SUM(H6:H76)</f>
        <v>0</v>
      </c>
    </row>
    <row r="78" spans="1:8" s="30" customFormat="1" ht="45" customHeight="1" thickTop="1" x14ac:dyDescent="0.25">
      <c r="A78" s="27"/>
      <c r="B78" s="28" t="s">
        <v>209</v>
      </c>
      <c r="C78" s="133" t="s">
        <v>210</v>
      </c>
      <c r="D78" s="134"/>
      <c r="E78" s="134"/>
      <c r="F78" s="135"/>
      <c r="G78" s="27"/>
      <c r="H78" s="29"/>
    </row>
    <row r="79" spans="1:8" s="30" customFormat="1" ht="30" customHeight="1" x14ac:dyDescent="0.25">
      <c r="A79" s="31"/>
      <c r="B79" s="32"/>
      <c r="C79" s="33" t="s">
        <v>16</v>
      </c>
      <c r="D79" s="34"/>
      <c r="E79" s="35"/>
      <c r="F79" s="36"/>
      <c r="G79" s="37"/>
      <c r="H79" s="38"/>
    </row>
    <row r="80" spans="1:8" s="30" customFormat="1" ht="30" customHeight="1" x14ac:dyDescent="0.25">
      <c r="A80" s="39" t="s">
        <v>17</v>
      </c>
      <c r="B80" s="40" t="s">
        <v>211</v>
      </c>
      <c r="C80" s="41" t="s">
        <v>19</v>
      </c>
      <c r="D80" s="42" t="s">
        <v>20</v>
      </c>
      <c r="E80" s="35" t="s">
        <v>21</v>
      </c>
      <c r="F80" s="36">
        <v>270</v>
      </c>
      <c r="G80" s="43"/>
      <c r="H80" s="38">
        <f>ROUND(G80*F80,2)</f>
        <v>0</v>
      </c>
    </row>
    <row r="81" spans="1:8" s="30" customFormat="1" ht="45" customHeight="1" x14ac:dyDescent="0.25">
      <c r="A81" s="44" t="s">
        <v>22</v>
      </c>
      <c r="B81" s="40" t="s">
        <v>212</v>
      </c>
      <c r="C81" s="41" t="s">
        <v>24</v>
      </c>
      <c r="D81" s="42" t="s">
        <v>20</v>
      </c>
      <c r="E81" s="35" t="s">
        <v>21</v>
      </c>
      <c r="F81" s="36">
        <v>270</v>
      </c>
      <c r="G81" s="43"/>
      <c r="H81" s="38">
        <f>ROUND(G81*F81,2)</f>
        <v>0</v>
      </c>
    </row>
    <row r="82" spans="1:8" s="30" customFormat="1" ht="30" customHeight="1" x14ac:dyDescent="0.25">
      <c r="A82" s="39" t="s">
        <v>25</v>
      </c>
      <c r="B82" s="40" t="s">
        <v>213</v>
      </c>
      <c r="C82" s="41" t="s">
        <v>27</v>
      </c>
      <c r="D82" s="42" t="s">
        <v>20</v>
      </c>
      <c r="E82" s="35" t="s">
        <v>28</v>
      </c>
      <c r="F82" s="36">
        <v>3400</v>
      </c>
      <c r="G82" s="43"/>
      <c r="H82" s="38">
        <f>ROUND(G82*F82,2)</f>
        <v>0</v>
      </c>
    </row>
    <row r="83" spans="1:8" s="30" customFormat="1" ht="30" customHeight="1" x14ac:dyDescent="0.25">
      <c r="A83" s="31"/>
      <c r="B83" s="32"/>
      <c r="C83" s="45" t="s">
        <v>29</v>
      </c>
      <c r="D83" s="34"/>
      <c r="E83" s="35"/>
      <c r="F83" s="36"/>
      <c r="G83" s="37"/>
      <c r="H83" s="38"/>
    </row>
    <row r="84" spans="1:8" s="30" customFormat="1" ht="30" customHeight="1" x14ac:dyDescent="0.25">
      <c r="A84" s="46" t="s">
        <v>30</v>
      </c>
      <c r="B84" s="40" t="s">
        <v>214</v>
      </c>
      <c r="C84" s="41" t="s">
        <v>32</v>
      </c>
      <c r="D84" s="42" t="s">
        <v>20</v>
      </c>
      <c r="E84" s="35"/>
      <c r="F84" s="36"/>
      <c r="G84" s="37"/>
      <c r="H84" s="38"/>
    </row>
    <row r="85" spans="1:8" s="30" customFormat="1" ht="30" customHeight="1" x14ac:dyDescent="0.25">
      <c r="A85" s="46" t="s">
        <v>33</v>
      </c>
      <c r="B85" s="47" t="s">
        <v>34</v>
      </c>
      <c r="C85" s="41" t="s">
        <v>35</v>
      </c>
      <c r="D85" s="48" t="s">
        <v>15</v>
      </c>
      <c r="E85" s="35" t="s">
        <v>28</v>
      </c>
      <c r="F85" s="36">
        <v>1000</v>
      </c>
      <c r="G85" s="43"/>
      <c r="H85" s="38">
        <f>ROUND(G85*F85,2)</f>
        <v>0</v>
      </c>
    </row>
    <row r="86" spans="1:8" s="30" customFormat="1" ht="30" customHeight="1" x14ac:dyDescent="0.25">
      <c r="A86" s="46" t="s">
        <v>36</v>
      </c>
      <c r="B86" s="40" t="s">
        <v>215</v>
      </c>
      <c r="C86" s="41" t="s">
        <v>38</v>
      </c>
      <c r="D86" s="48" t="s">
        <v>39</v>
      </c>
      <c r="E86" s="35"/>
      <c r="F86" s="36"/>
      <c r="G86" s="37"/>
      <c r="H86" s="38"/>
    </row>
    <row r="87" spans="1:8" s="30" customFormat="1" ht="30" customHeight="1" x14ac:dyDescent="0.25">
      <c r="A87" s="49" t="s">
        <v>216</v>
      </c>
      <c r="B87" s="50" t="s">
        <v>34</v>
      </c>
      <c r="C87" s="51" t="s">
        <v>217</v>
      </c>
      <c r="D87" s="52" t="s">
        <v>15</v>
      </c>
      <c r="E87" s="53" t="s">
        <v>28</v>
      </c>
      <c r="F87" s="36">
        <v>440</v>
      </c>
      <c r="G87" s="43"/>
      <c r="H87" s="38">
        <f>ROUND(G87*F87,2)</f>
        <v>0</v>
      </c>
    </row>
    <row r="88" spans="1:8" s="30" customFormat="1" ht="30" customHeight="1" x14ac:dyDescent="0.25">
      <c r="A88" s="46" t="s">
        <v>42</v>
      </c>
      <c r="B88" s="40" t="s">
        <v>218</v>
      </c>
      <c r="C88" s="41" t="s">
        <v>44</v>
      </c>
      <c r="D88" s="48" t="s">
        <v>39</v>
      </c>
      <c r="E88" s="35"/>
      <c r="F88" s="36"/>
      <c r="G88" s="37"/>
      <c r="H88" s="38"/>
    </row>
    <row r="89" spans="1:8" s="30" customFormat="1" ht="30" customHeight="1" x14ac:dyDescent="0.25">
      <c r="A89" s="49" t="s">
        <v>219</v>
      </c>
      <c r="B89" s="50" t="s">
        <v>34</v>
      </c>
      <c r="C89" s="51" t="s">
        <v>220</v>
      </c>
      <c r="D89" s="52" t="s">
        <v>15</v>
      </c>
      <c r="E89" s="53" t="s">
        <v>28</v>
      </c>
      <c r="F89" s="36">
        <v>70</v>
      </c>
      <c r="G89" s="43"/>
      <c r="H89" s="38">
        <f t="shared" ref="H89:H94" si="1">ROUND(G89*F89,2)</f>
        <v>0</v>
      </c>
    </row>
    <row r="90" spans="1:8" s="30" customFormat="1" ht="30" customHeight="1" x14ac:dyDescent="0.25">
      <c r="A90" s="49" t="s">
        <v>221</v>
      </c>
      <c r="B90" s="50" t="s">
        <v>48</v>
      </c>
      <c r="C90" s="51" t="s">
        <v>222</v>
      </c>
      <c r="D90" s="52" t="s">
        <v>15</v>
      </c>
      <c r="E90" s="53" t="s">
        <v>28</v>
      </c>
      <c r="F90" s="36">
        <v>140</v>
      </c>
      <c r="G90" s="43"/>
      <c r="H90" s="38">
        <f t="shared" si="1"/>
        <v>0</v>
      </c>
    </row>
    <row r="91" spans="1:8" s="30" customFormat="1" ht="30" customHeight="1" x14ac:dyDescent="0.25">
      <c r="A91" s="49" t="s">
        <v>223</v>
      </c>
      <c r="B91" s="50" t="s">
        <v>51</v>
      </c>
      <c r="C91" s="51" t="s">
        <v>224</v>
      </c>
      <c r="D91" s="52" t="s">
        <v>15</v>
      </c>
      <c r="E91" s="53" t="s">
        <v>28</v>
      </c>
      <c r="F91" s="36">
        <v>20</v>
      </c>
      <c r="G91" s="43"/>
      <c r="H91" s="38">
        <f t="shared" si="1"/>
        <v>0</v>
      </c>
    </row>
    <row r="92" spans="1:8" s="30" customFormat="1" ht="30" customHeight="1" x14ac:dyDescent="0.25">
      <c r="A92" s="49" t="s">
        <v>225</v>
      </c>
      <c r="B92" s="50" t="s">
        <v>173</v>
      </c>
      <c r="C92" s="51" t="s">
        <v>226</v>
      </c>
      <c r="D92" s="52" t="s">
        <v>15</v>
      </c>
      <c r="E92" s="53" t="s">
        <v>28</v>
      </c>
      <c r="F92" s="36">
        <v>50</v>
      </c>
      <c r="G92" s="43"/>
      <c r="H92" s="38">
        <f t="shared" si="1"/>
        <v>0</v>
      </c>
    </row>
    <row r="93" spans="1:8" s="30" customFormat="1" ht="30" customHeight="1" x14ac:dyDescent="0.25">
      <c r="A93" s="49" t="s">
        <v>47</v>
      </c>
      <c r="B93" s="50" t="s">
        <v>227</v>
      </c>
      <c r="C93" s="51" t="s">
        <v>49</v>
      </c>
      <c r="D93" s="52" t="s">
        <v>15</v>
      </c>
      <c r="E93" s="53" t="s">
        <v>28</v>
      </c>
      <c r="F93" s="36">
        <v>90</v>
      </c>
      <c r="G93" s="43"/>
      <c r="H93" s="38">
        <f t="shared" si="1"/>
        <v>0</v>
      </c>
    </row>
    <row r="94" spans="1:8" s="30" customFormat="1" ht="30" customHeight="1" x14ac:dyDescent="0.25">
      <c r="A94" s="49" t="s">
        <v>50</v>
      </c>
      <c r="B94" s="50" t="s">
        <v>228</v>
      </c>
      <c r="C94" s="51" t="s">
        <v>52</v>
      </c>
      <c r="D94" s="52" t="s">
        <v>15</v>
      </c>
      <c r="E94" s="53" t="s">
        <v>28</v>
      </c>
      <c r="F94" s="36">
        <v>30</v>
      </c>
      <c r="G94" s="43"/>
      <c r="H94" s="38">
        <f t="shared" si="1"/>
        <v>0</v>
      </c>
    </row>
    <row r="95" spans="1:8" s="30" customFormat="1" ht="30" customHeight="1" x14ac:dyDescent="0.25">
      <c r="A95" s="49" t="s">
        <v>229</v>
      </c>
      <c r="B95" s="58" t="s">
        <v>230</v>
      </c>
      <c r="C95" s="51" t="s">
        <v>231</v>
      </c>
      <c r="D95" s="52" t="s">
        <v>39</v>
      </c>
      <c r="E95" s="53"/>
      <c r="F95" s="36"/>
      <c r="G95" s="37"/>
      <c r="H95" s="38"/>
    </row>
    <row r="96" spans="1:8" s="30" customFormat="1" ht="30" customHeight="1" x14ac:dyDescent="0.25">
      <c r="A96" s="49" t="s">
        <v>232</v>
      </c>
      <c r="B96" s="50" t="s">
        <v>34</v>
      </c>
      <c r="C96" s="51" t="s">
        <v>217</v>
      </c>
      <c r="D96" s="52" t="s">
        <v>15</v>
      </c>
      <c r="E96" s="53" t="s">
        <v>28</v>
      </c>
      <c r="F96" s="36">
        <v>440</v>
      </c>
      <c r="G96" s="43"/>
      <c r="H96" s="38">
        <f>ROUND(G96*F96,2)</f>
        <v>0</v>
      </c>
    </row>
    <row r="97" spans="1:8" s="30" customFormat="1" ht="45" customHeight="1" x14ac:dyDescent="0.25">
      <c r="A97" s="49" t="s">
        <v>53</v>
      </c>
      <c r="B97" s="54" t="s">
        <v>233</v>
      </c>
      <c r="C97" s="51" t="s">
        <v>55</v>
      </c>
      <c r="D97" s="52" t="s">
        <v>39</v>
      </c>
      <c r="E97" s="53"/>
      <c r="F97" s="36"/>
      <c r="G97" s="37"/>
      <c r="H97" s="38"/>
    </row>
    <row r="98" spans="1:8" s="30" customFormat="1" ht="30" customHeight="1" x14ac:dyDescent="0.25">
      <c r="A98" s="49" t="s">
        <v>234</v>
      </c>
      <c r="B98" s="50" t="s">
        <v>34</v>
      </c>
      <c r="C98" s="51" t="s">
        <v>222</v>
      </c>
      <c r="D98" s="52" t="s">
        <v>15</v>
      </c>
      <c r="E98" s="53" t="s">
        <v>28</v>
      </c>
      <c r="F98" s="36">
        <v>140</v>
      </c>
      <c r="G98" s="43"/>
      <c r="H98" s="38">
        <f>ROUND(G98*F98,2)</f>
        <v>0</v>
      </c>
    </row>
    <row r="99" spans="1:8" s="30" customFormat="1" ht="30" customHeight="1" x14ac:dyDescent="0.25">
      <c r="A99" s="46" t="s">
        <v>57</v>
      </c>
      <c r="B99" s="40" t="s">
        <v>235</v>
      </c>
      <c r="C99" s="41" t="s">
        <v>59</v>
      </c>
      <c r="D99" s="48" t="s">
        <v>39</v>
      </c>
      <c r="E99" s="35"/>
      <c r="F99" s="36"/>
      <c r="G99" s="37"/>
      <c r="H99" s="38"/>
    </row>
    <row r="100" spans="1:8" s="30" customFormat="1" ht="30" customHeight="1" x14ac:dyDescent="0.25">
      <c r="A100" s="46" t="s">
        <v>60</v>
      </c>
      <c r="B100" s="47" t="s">
        <v>34</v>
      </c>
      <c r="C100" s="41" t="s">
        <v>61</v>
      </c>
      <c r="D100" s="48" t="s">
        <v>15</v>
      </c>
      <c r="E100" s="35" t="s">
        <v>62</v>
      </c>
      <c r="F100" s="36">
        <v>520</v>
      </c>
      <c r="G100" s="43"/>
      <c r="H100" s="38">
        <f>ROUND(G100*F100,2)</f>
        <v>0</v>
      </c>
    </row>
    <row r="101" spans="1:8" s="30" customFormat="1" ht="30" customHeight="1" x14ac:dyDescent="0.25">
      <c r="A101" s="46" t="s">
        <v>63</v>
      </c>
      <c r="B101" s="40" t="s">
        <v>236</v>
      </c>
      <c r="C101" s="41" t="s">
        <v>65</v>
      </c>
      <c r="D101" s="48" t="s">
        <v>39</v>
      </c>
      <c r="E101" s="35"/>
      <c r="F101" s="36"/>
      <c r="G101" s="37"/>
      <c r="H101" s="38"/>
    </row>
    <row r="102" spans="1:8" s="30" customFormat="1" ht="30" customHeight="1" x14ac:dyDescent="0.25">
      <c r="A102" s="46" t="s">
        <v>66</v>
      </c>
      <c r="B102" s="47" t="s">
        <v>34</v>
      </c>
      <c r="C102" s="41" t="s">
        <v>67</v>
      </c>
      <c r="D102" s="48" t="s">
        <v>15</v>
      </c>
      <c r="E102" s="35" t="s">
        <v>62</v>
      </c>
      <c r="F102" s="36">
        <v>1100</v>
      </c>
      <c r="G102" s="43"/>
      <c r="H102" s="38">
        <f>ROUND(G102*F102,2)</f>
        <v>0</v>
      </c>
    </row>
    <row r="103" spans="1:8" s="30" customFormat="1" ht="30" customHeight="1" x14ac:dyDescent="0.25">
      <c r="A103" s="49" t="s">
        <v>237</v>
      </c>
      <c r="B103" s="58" t="s">
        <v>238</v>
      </c>
      <c r="C103" s="51" t="s">
        <v>239</v>
      </c>
      <c r="D103" s="52" t="s">
        <v>71</v>
      </c>
      <c r="E103" s="53"/>
      <c r="F103" s="36"/>
      <c r="G103" s="37"/>
      <c r="H103" s="38"/>
    </row>
    <row r="104" spans="1:8" s="30" customFormat="1" ht="30" customHeight="1" x14ac:dyDescent="0.25">
      <c r="A104" s="49" t="s">
        <v>240</v>
      </c>
      <c r="B104" s="50" t="s">
        <v>34</v>
      </c>
      <c r="C104" s="51" t="s">
        <v>73</v>
      </c>
      <c r="D104" s="52" t="s">
        <v>15</v>
      </c>
      <c r="E104" s="53" t="s">
        <v>28</v>
      </c>
      <c r="F104" s="36">
        <v>175</v>
      </c>
      <c r="G104" s="43"/>
      <c r="H104" s="38">
        <f>ROUND(G104*F104,2)</f>
        <v>0</v>
      </c>
    </row>
    <row r="105" spans="1:8" s="30" customFormat="1" ht="30" customHeight="1" x14ac:dyDescent="0.25">
      <c r="A105" s="46" t="s">
        <v>68</v>
      </c>
      <c r="B105" s="40" t="s">
        <v>241</v>
      </c>
      <c r="C105" s="41" t="s">
        <v>70</v>
      </c>
      <c r="D105" s="48" t="s">
        <v>71</v>
      </c>
      <c r="E105" s="35"/>
      <c r="F105" s="36"/>
      <c r="G105" s="37"/>
      <c r="H105" s="38"/>
    </row>
    <row r="106" spans="1:8" s="111" customFormat="1" ht="30" customHeight="1" x14ac:dyDescent="0.25">
      <c r="A106" s="103" t="s">
        <v>72</v>
      </c>
      <c r="B106" s="117" t="s">
        <v>34</v>
      </c>
      <c r="C106" s="105" t="s">
        <v>73</v>
      </c>
      <c r="D106" s="106" t="s">
        <v>74</v>
      </c>
      <c r="E106" s="107"/>
      <c r="F106" s="108"/>
      <c r="G106" s="109"/>
      <c r="H106" s="110"/>
    </row>
    <row r="107" spans="1:8" s="30" customFormat="1" ht="30" customHeight="1" x14ac:dyDescent="0.25">
      <c r="A107" s="49" t="s">
        <v>75</v>
      </c>
      <c r="B107" s="55" t="s">
        <v>76</v>
      </c>
      <c r="C107" s="51" t="s">
        <v>77</v>
      </c>
      <c r="D107" s="52"/>
      <c r="E107" s="53" t="s">
        <v>28</v>
      </c>
      <c r="F107" s="36">
        <v>20</v>
      </c>
      <c r="G107" s="80"/>
      <c r="H107" s="38">
        <f>ROUND(G107*F107,2)</f>
        <v>0</v>
      </c>
    </row>
    <row r="108" spans="1:8" s="30" customFormat="1" ht="30" customHeight="1" x14ac:dyDescent="0.25">
      <c r="A108" s="46" t="s">
        <v>78</v>
      </c>
      <c r="B108" s="56" t="s">
        <v>79</v>
      </c>
      <c r="C108" s="41" t="s">
        <v>80</v>
      </c>
      <c r="D108" s="48"/>
      <c r="E108" s="35" t="s">
        <v>28</v>
      </c>
      <c r="F108" s="36">
        <v>100</v>
      </c>
      <c r="G108" s="43"/>
      <c r="H108" s="38">
        <f>ROUND(G108*F108,2)</f>
        <v>0</v>
      </c>
    </row>
    <row r="109" spans="1:8" s="30" customFormat="1" ht="30" customHeight="1" x14ac:dyDescent="0.25">
      <c r="A109" s="46" t="s">
        <v>81</v>
      </c>
      <c r="B109" s="56" t="s">
        <v>82</v>
      </c>
      <c r="C109" s="41" t="s">
        <v>83</v>
      </c>
      <c r="D109" s="48" t="s">
        <v>15</v>
      </c>
      <c r="E109" s="35" t="s">
        <v>28</v>
      </c>
      <c r="F109" s="36">
        <v>1225</v>
      </c>
      <c r="G109" s="43"/>
      <c r="H109" s="38">
        <f>ROUND(G109*F109,2)</f>
        <v>0</v>
      </c>
    </row>
    <row r="110" spans="1:8" s="30" customFormat="1" ht="30" customHeight="1" x14ac:dyDescent="0.25">
      <c r="A110" s="49" t="s">
        <v>242</v>
      </c>
      <c r="B110" s="50" t="s">
        <v>48</v>
      </c>
      <c r="C110" s="51" t="s">
        <v>243</v>
      </c>
      <c r="D110" s="52" t="s">
        <v>244</v>
      </c>
      <c r="E110" s="53" t="s">
        <v>28</v>
      </c>
      <c r="F110" s="36">
        <v>10</v>
      </c>
      <c r="G110" s="43"/>
      <c r="H110" s="38">
        <f>ROUND(G110*F110,2)</f>
        <v>0</v>
      </c>
    </row>
    <row r="111" spans="1:8" s="30" customFormat="1" ht="30" customHeight="1" x14ac:dyDescent="0.25">
      <c r="A111" s="46" t="s">
        <v>93</v>
      </c>
      <c r="B111" s="40" t="s">
        <v>245</v>
      </c>
      <c r="C111" s="41" t="s">
        <v>95</v>
      </c>
      <c r="D111" s="48" t="s">
        <v>96</v>
      </c>
      <c r="E111" s="35"/>
      <c r="F111" s="36"/>
      <c r="G111" s="37"/>
      <c r="H111" s="38"/>
    </row>
    <row r="112" spans="1:8" s="30" customFormat="1" ht="30" customHeight="1" x14ac:dyDescent="0.25">
      <c r="A112" s="46" t="s">
        <v>97</v>
      </c>
      <c r="B112" s="47" t="s">
        <v>34</v>
      </c>
      <c r="C112" s="41" t="s">
        <v>98</v>
      </c>
      <c r="D112" s="48" t="s">
        <v>99</v>
      </c>
      <c r="E112" s="35" t="s">
        <v>100</v>
      </c>
      <c r="F112" s="36">
        <v>340</v>
      </c>
      <c r="G112" s="43"/>
      <c r="H112" s="38">
        <f>ROUND(G112*F112,2)</f>
        <v>0</v>
      </c>
    </row>
    <row r="113" spans="1:8" s="30" customFormat="1" ht="30" customHeight="1" x14ac:dyDescent="0.25">
      <c r="A113" s="46" t="s">
        <v>101</v>
      </c>
      <c r="B113" s="47" t="s">
        <v>48</v>
      </c>
      <c r="C113" s="41" t="s">
        <v>102</v>
      </c>
      <c r="D113" s="48" t="s">
        <v>103</v>
      </c>
      <c r="E113" s="35" t="s">
        <v>100</v>
      </c>
      <c r="F113" s="36">
        <v>110</v>
      </c>
      <c r="G113" s="43"/>
      <c r="H113" s="38">
        <f>ROUND(G113*F113,2)</f>
        <v>0</v>
      </c>
    </row>
    <row r="114" spans="1:8" s="30" customFormat="1" ht="30" customHeight="1" x14ac:dyDescent="0.25">
      <c r="A114" s="46" t="s">
        <v>246</v>
      </c>
      <c r="B114" s="47" t="s">
        <v>51</v>
      </c>
      <c r="C114" s="41" t="s">
        <v>247</v>
      </c>
      <c r="D114" s="48" t="s">
        <v>248</v>
      </c>
      <c r="E114" s="35" t="s">
        <v>100</v>
      </c>
      <c r="F114" s="36">
        <v>60</v>
      </c>
      <c r="G114" s="43"/>
      <c r="H114" s="38">
        <f>ROUND(G114*F114,2)</f>
        <v>0</v>
      </c>
    </row>
    <row r="115" spans="1:8" s="30" customFormat="1" ht="30" customHeight="1" x14ac:dyDescent="0.25">
      <c r="A115" s="46" t="s">
        <v>107</v>
      </c>
      <c r="B115" s="40" t="s">
        <v>249</v>
      </c>
      <c r="C115" s="41" t="s">
        <v>109</v>
      </c>
      <c r="D115" s="48" t="s">
        <v>96</v>
      </c>
      <c r="E115" s="35"/>
      <c r="F115" s="36"/>
      <c r="G115" s="37"/>
      <c r="H115" s="38"/>
    </row>
    <row r="116" spans="1:8" s="30" customFormat="1" ht="30" customHeight="1" x14ac:dyDescent="0.25">
      <c r="A116" s="46" t="s">
        <v>110</v>
      </c>
      <c r="B116" s="47" t="s">
        <v>34</v>
      </c>
      <c r="C116" s="41" t="s">
        <v>111</v>
      </c>
      <c r="D116" s="48" t="s">
        <v>112</v>
      </c>
      <c r="E116" s="35"/>
      <c r="F116" s="36"/>
      <c r="G116" s="37"/>
      <c r="H116" s="38"/>
    </row>
    <row r="117" spans="1:8" s="30" customFormat="1" ht="30" customHeight="1" x14ac:dyDescent="0.25">
      <c r="A117" s="49" t="s">
        <v>250</v>
      </c>
      <c r="B117" s="55" t="s">
        <v>76</v>
      </c>
      <c r="C117" s="51" t="s">
        <v>251</v>
      </c>
      <c r="D117" s="52"/>
      <c r="E117" s="53" t="s">
        <v>100</v>
      </c>
      <c r="F117" s="36">
        <v>20</v>
      </c>
      <c r="G117" s="80"/>
      <c r="H117" s="38">
        <f>ROUND(G117*F117,2)</f>
        <v>0</v>
      </c>
    </row>
    <row r="118" spans="1:8" s="30" customFormat="1" ht="30" customHeight="1" x14ac:dyDescent="0.25">
      <c r="A118" s="46" t="s">
        <v>113</v>
      </c>
      <c r="B118" s="56" t="s">
        <v>79</v>
      </c>
      <c r="C118" s="41" t="s">
        <v>114</v>
      </c>
      <c r="D118" s="48"/>
      <c r="E118" s="35" t="s">
        <v>100</v>
      </c>
      <c r="F118" s="36">
        <v>330</v>
      </c>
      <c r="G118" s="43"/>
      <c r="H118" s="38">
        <f>ROUND(G118*F118,2)</f>
        <v>0</v>
      </c>
    </row>
    <row r="119" spans="1:8" s="30" customFormat="1" ht="30" customHeight="1" x14ac:dyDescent="0.25">
      <c r="A119" s="46" t="s">
        <v>252</v>
      </c>
      <c r="B119" s="56" t="s">
        <v>82</v>
      </c>
      <c r="C119" s="41" t="s">
        <v>253</v>
      </c>
      <c r="D119" s="48" t="s">
        <v>15</v>
      </c>
      <c r="E119" s="35" t="s">
        <v>100</v>
      </c>
      <c r="F119" s="36">
        <v>70</v>
      </c>
      <c r="G119" s="43"/>
      <c r="H119" s="38">
        <f>ROUND(G119*F119,2)</f>
        <v>0</v>
      </c>
    </row>
    <row r="120" spans="1:8" s="30" customFormat="1" ht="45" customHeight="1" x14ac:dyDescent="0.25">
      <c r="A120" s="46" t="s">
        <v>115</v>
      </c>
      <c r="B120" s="47" t="s">
        <v>48</v>
      </c>
      <c r="C120" s="41" t="s">
        <v>116</v>
      </c>
      <c r="D120" s="48" t="s">
        <v>103</v>
      </c>
      <c r="E120" s="35" t="s">
        <v>100</v>
      </c>
      <c r="F120" s="36">
        <v>110</v>
      </c>
      <c r="G120" s="43"/>
      <c r="H120" s="38">
        <f>ROUND(G120*F120,2)</f>
        <v>0</v>
      </c>
    </row>
    <row r="121" spans="1:8" s="30" customFormat="1" ht="30" customHeight="1" x14ac:dyDescent="0.25">
      <c r="A121" s="46" t="s">
        <v>117</v>
      </c>
      <c r="B121" s="47" t="s">
        <v>51</v>
      </c>
      <c r="C121" s="41" t="s">
        <v>118</v>
      </c>
      <c r="D121" s="48" t="s">
        <v>119</v>
      </c>
      <c r="E121" s="35" t="s">
        <v>100</v>
      </c>
      <c r="F121" s="36">
        <v>95</v>
      </c>
      <c r="G121" s="43"/>
      <c r="H121" s="38">
        <f>ROUND(G121*F121,2)</f>
        <v>0</v>
      </c>
    </row>
    <row r="122" spans="1:8" s="30" customFormat="1" ht="30" customHeight="1" x14ac:dyDescent="0.25">
      <c r="A122" s="46" t="s">
        <v>124</v>
      </c>
      <c r="B122" s="40" t="s">
        <v>254</v>
      </c>
      <c r="C122" s="41" t="s">
        <v>126</v>
      </c>
      <c r="D122" s="48" t="s">
        <v>127</v>
      </c>
      <c r="E122" s="59"/>
      <c r="F122" s="36"/>
      <c r="G122" s="37"/>
      <c r="H122" s="38"/>
    </row>
    <row r="123" spans="1:8" s="30" customFormat="1" ht="30" customHeight="1" x14ac:dyDescent="0.25">
      <c r="A123" s="46" t="s">
        <v>128</v>
      </c>
      <c r="B123" s="47" t="s">
        <v>34</v>
      </c>
      <c r="C123" s="41" t="s">
        <v>129</v>
      </c>
      <c r="D123" s="48"/>
      <c r="E123" s="35"/>
      <c r="F123" s="36"/>
      <c r="G123" s="37"/>
      <c r="H123" s="38"/>
    </row>
    <row r="124" spans="1:8" s="30" customFormat="1" ht="30" customHeight="1" x14ac:dyDescent="0.25">
      <c r="A124" s="46" t="s">
        <v>130</v>
      </c>
      <c r="B124" s="56" t="s">
        <v>76</v>
      </c>
      <c r="C124" s="41" t="s">
        <v>131</v>
      </c>
      <c r="D124" s="48"/>
      <c r="E124" s="35" t="s">
        <v>132</v>
      </c>
      <c r="F124" s="36">
        <v>1350</v>
      </c>
      <c r="G124" s="43"/>
      <c r="H124" s="38">
        <f>ROUND(G124*F124,2)</f>
        <v>0</v>
      </c>
    </row>
    <row r="125" spans="1:8" s="30" customFormat="1" ht="30" customHeight="1" x14ac:dyDescent="0.25">
      <c r="A125" s="46" t="s">
        <v>133</v>
      </c>
      <c r="B125" s="47" t="s">
        <v>48</v>
      </c>
      <c r="C125" s="41" t="s">
        <v>134</v>
      </c>
      <c r="D125" s="48"/>
      <c r="E125" s="35"/>
      <c r="F125" s="36"/>
      <c r="G125" s="37"/>
      <c r="H125" s="38"/>
    </row>
    <row r="126" spans="1:8" s="30" customFormat="1" ht="30" customHeight="1" x14ac:dyDescent="0.25">
      <c r="A126" s="46" t="s">
        <v>135</v>
      </c>
      <c r="B126" s="56" t="s">
        <v>76</v>
      </c>
      <c r="C126" s="41" t="s">
        <v>131</v>
      </c>
      <c r="D126" s="48"/>
      <c r="E126" s="35" t="s">
        <v>132</v>
      </c>
      <c r="F126" s="36">
        <v>290</v>
      </c>
      <c r="G126" s="43"/>
      <c r="H126" s="38">
        <f>ROUND(G126*F126,2)</f>
        <v>0</v>
      </c>
    </row>
    <row r="127" spans="1:8" s="30" customFormat="1" ht="30" customHeight="1" x14ac:dyDescent="0.25">
      <c r="A127" s="49" t="s">
        <v>255</v>
      </c>
      <c r="B127" s="58" t="s">
        <v>256</v>
      </c>
      <c r="C127" s="51" t="s">
        <v>257</v>
      </c>
      <c r="D127" s="52" t="s">
        <v>258</v>
      </c>
      <c r="E127" s="53"/>
      <c r="F127" s="36"/>
      <c r="G127" s="37"/>
      <c r="H127" s="38"/>
    </row>
    <row r="128" spans="1:8" s="30" customFormat="1" ht="30" customHeight="1" x14ac:dyDescent="0.25">
      <c r="A128" s="49" t="s">
        <v>259</v>
      </c>
      <c r="B128" s="50" t="s">
        <v>34</v>
      </c>
      <c r="C128" s="51" t="s">
        <v>260</v>
      </c>
      <c r="D128" s="52" t="s">
        <v>15</v>
      </c>
      <c r="E128" s="53" t="s">
        <v>28</v>
      </c>
      <c r="F128" s="36">
        <v>4000</v>
      </c>
      <c r="G128" s="43"/>
      <c r="H128" s="38">
        <f>ROUND(G128*F128,2)</f>
        <v>0</v>
      </c>
    </row>
    <row r="129" spans="1:8" s="30" customFormat="1" ht="30" customHeight="1" x14ac:dyDescent="0.25">
      <c r="A129" s="49" t="s">
        <v>261</v>
      </c>
      <c r="B129" s="50" t="s">
        <v>48</v>
      </c>
      <c r="C129" s="51" t="s">
        <v>262</v>
      </c>
      <c r="D129" s="52" t="s">
        <v>15</v>
      </c>
      <c r="E129" s="53" t="s">
        <v>28</v>
      </c>
      <c r="F129" s="36">
        <v>2800</v>
      </c>
      <c r="G129" s="43"/>
      <c r="H129" s="38">
        <f>ROUND(G129*F129,2)</f>
        <v>0</v>
      </c>
    </row>
    <row r="130" spans="1:8" s="30" customFormat="1" ht="30" customHeight="1" x14ac:dyDescent="0.25">
      <c r="A130" s="31"/>
      <c r="B130" s="60" t="s">
        <v>263</v>
      </c>
      <c r="C130" s="61" t="s">
        <v>137</v>
      </c>
      <c r="D130" s="62" t="s">
        <v>138</v>
      </c>
      <c r="E130" s="35" t="s">
        <v>28</v>
      </c>
      <c r="F130" s="36">
        <v>300</v>
      </c>
      <c r="G130" s="43"/>
      <c r="H130" s="38">
        <f>ROUND(G130*F130,2)</f>
        <v>0</v>
      </c>
    </row>
    <row r="131" spans="1:8" s="30" customFormat="1" ht="30" customHeight="1" x14ac:dyDescent="0.25">
      <c r="A131" s="46" t="s">
        <v>139</v>
      </c>
      <c r="B131" s="40" t="s">
        <v>264</v>
      </c>
      <c r="C131" s="41" t="s">
        <v>141</v>
      </c>
      <c r="D131" s="48" t="s">
        <v>142</v>
      </c>
      <c r="E131" s="35" t="s">
        <v>28</v>
      </c>
      <c r="F131" s="57">
        <v>600</v>
      </c>
      <c r="G131" s="43"/>
      <c r="H131" s="38">
        <f>ROUND(G131*F131,2)</f>
        <v>0</v>
      </c>
    </row>
    <row r="132" spans="1:8" s="30" customFormat="1" ht="30" customHeight="1" x14ac:dyDescent="0.25">
      <c r="A132" s="49" t="s">
        <v>143</v>
      </c>
      <c r="B132" s="58" t="s">
        <v>265</v>
      </c>
      <c r="C132" s="51" t="s">
        <v>145</v>
      </c>
      <c r="D132" s="52" t="s">
        <v>146</v>
      </c>
      <c r="E132" s="53" t="s">
        <v>62</v>
      </c>
      <c r="F132" s="57">
        <v>36</v>
      </c>
      <c r="G132" s="43"/>
      <c r="H132" s="38">
        <f>ROUND(G132*F132,2)</f>
        <v>0</v>
      </c>
    </row>
    <row r="133" spans="1:8" s="30" customFormat="1" ht="30" customHeight="1" x14ac:dyDescent="0.25">
      <c r="A133" s="31"/>
      <c r="B133" s="63"/>
      <c r="C133" s="45" t="s">
        <v>147</v>
      </c>
      <c r="D133" s="34"/>
      <c r="E133" s="35"/>
      <c r="F133" s="36"/>
      <c r="G133" s="37"/>
      <c r="H133" s="38"/>
    </row>
    <row r="134" spans="1:8" s="30" customFormat="1" ht="45" customHeight="1" x14ac:dyDescent="0.25">
      <c r="A134" s="39" t="s">
        <v>148</v>
      </c>
      <c r="B134" s="40" t="s">
        <v>266</v>
      </c>
      <c r="C134" s="41" t="s">
        <v>150</v>
      </c>
      <c r="D134" s="48" t="s">
        <v>151</v>
      </c>
      <c r="E134" s="35"/>
      <c r="F134" s="36"/>
      <c r="G134" s="37"/>
      <c r="H134" s="38"/>
    </row>
    <row r="135" spans="1:8" s="111" customFormat="1" ht="45" customHeight="1" x14ac:dyDescent="0.25">
      <c r="A135" s="118" t="s">
        <v>267</v>
      </c>
      <c r="B135" s="119" t="s">
        <v>34</v>
      </c>
      <c r="C135" s="120" t="s">
        <v>268</v>
      </c>
      <c r="D135" s="121" t="s">
        <v>15</v>
      </c>
      <c r="E135" s="122" t="s">
        <v>28</v>
      </c>
      <c r="F135" s="115">
        <v>780</v>
      </c>
      <c r="G135" s="116"/>
      <c r="H135" s="110">
        <f>ROUND(G135*F135,2)</f>
        <v>0</v>
      </c>
    </row>
    <row r="136" spans="1:8" s="30" customFormat="1" ht="30" customHeight="1" x14ac:dyDescent="0.25">
      <c r="A136" s="39" t="s">
        <v>269</v>
      </c>
      <c r="B136" s="40" t="s">
        <v>270</v>
      </c>
      <c r="C136" s="41" t="s">
        <v>271</v>
      </c>
      <c r="D136" s="48" t="s">
        <v>272</v>
      </c>
      <c r="E136" s="35" t="s">
        <v>28</v>
      </c>
      <c r="F136" s="57">
        <v>350</v>
      </c>
      <c r="G136" s="43"/>
      <c r="H136" s="38">
        <f>ROUND(G136*F136,2)</f>
        <v>0</v>
      </c>
    </row>
    <row r="137" spans="1:8" s="30" customFormat="1" ht="30" customHeight="1" x14ac:dyDescent="0.25">
      <c r="A137" s="31"/>
      <c r="B137" s="63"/>
      <c r="C137" s="45" t="s">
        <v>154</v>
      </c>
      <c r="D137" s="34"/>
      <c r="E137" s="35"/>
      <c r="F137" s="36"/>
      <c r="G137" s="37"/>
      <c r="H137" s="38"/>
    </row>
    <row r="138" spans="1:8" s="30" customFormat="1" ht="45" customHeight="1" x14ac:dyDescent="0.25">
      <c r="A138" s="39" t="s">
        <v>155</v>
      </c>
      <c r="B138" s="40" t="s">
        <v>273</v>
      </c>
      <c r="C138" s="41" t="s">
        <v>157</v>
      </c>
      <c r="D138" s="48" t="s">
        <v>158</v>
      </c>
      <c r="E138" s="35" t="s">
        <v>100</v>
      </c>
      <c r="F138" s="57">
        <v>300</v>
      </c>
      <c r="G138" s="43"/>
      <c r="H138" s="38">
        <f>ROUND(G138*F138,2)</f>
        <v>0</v>
      </c>
    </row>
    <row r="139" spans="1:8" s="30" customFormat="1" ht="30" customHeight="1" x14ac:dyDescent="0.25">
      <c r="A139" s="39" t="s">
        <v>159</v>
      </c>
      <c r="B139" s="40" t="s">
        <v>274</v>
      </c>
      <c r="C139" s="41" t="s">
        <v>161</v>
      </c>
      <c r="D139" s="48" t="s">
        <v>158</v>
      </c>
      <c r="E139" s="35" t="s">
        <v>100</v>
      </c>
      <c r="F139" s="57">
        <v>1350</v>
      </c>
      <c r="G139" s="43"/>
      <c r="H139" s="38">
        <f>ROUND(G139*F139,2)</f>
        <v>0</v>
      </c>
    </row>
    <row r="140" spans="1:8" s="30" customFormat="1" ht="45" customHeight="1" x14ac:dyDescent="0.25">
      <c r="A140" s="31"/>
      <c r="B140" s="63"/>
      <c r="C140" s="45" t="s">
        <v>162</v>
      </c>
      <c r="D140" s="34"/>
      <c r="E140" s="35"/>
      <c r="F140" s="36"/>
      <c r="G140" s="37"/>
      <c r="H140" s="38"/>
    </row>
    <row r="141" spans="1:8" s="30" customFormat="1" ht="30" customHeight="1" x14ac:dyDescent="0.25">
      <c r="A141" s="39" t="s">
        <v>275</v>
      </c>
      <c r="B141" s="40" t="s">
        <v>276</v>
      </c>
      <c r="C141" s="41" t="s">
        <v>277</v>
      </c>
      <c r="D141" s="48" t="s">
        <v>278</v>
      </c>
      <c r="E141" s="35"/>
      <c r="F141" s="36"/>
      <c r="G141" s="37"/>
      <c r="H141" s="38"/>
    </row>
    <row r="142" spans="1:8" s="30" customFormat="1" ht="30" customHeight="1" x14ac:dyDescent="0.25">
      <c r="A142" s="39" t="s">
        <v>279</v>
      </c>
      <c r="B142" s="47" t="s">
        <v>34</v>
      </c>
      <c r="C142" s="41" t="s">
        <v>280</v>
      </c>
      <c r="D142" s="48"/>
      <c r="E142" s="35" t="s">
        <v>62</v>
      </c>
      <c r="F142" s="57">
        <v>2</v>
      </c>
      <c r="G142" s="43"/>
      <c r="H142" s="38">
        <f>ROUND(G142*F142,2)</f>
        <v>0</v>
      </c>
    </row>
    <row r="143" spans="1:8" s="30" customFormat="1" ht="30" customHeight="1" x14ac:dyDescent="0.25">
      <c r="A143" s="71" t="s">
        <v>281</v>
      </c>
      <c r="B143" s="58" t="s">
        <v>282</v>
      </c>
      <c r="C143" s="51" t="s">
        <v>283</v>
      </c>
      <c r="D143" s="52" t="s">
        <v>278</v>
      </c>
      <c r="E143" s="53"/>
      <c r="F143" s="36"/>
      <c r="G143" s="37"/>
      <c r="H143" s="38"/>
    </row>
    <row r="144" spans="1:8" s="30" customFormat="1" ht="30" customHeight="1" x14ac:dyDescent="0.25">
      <c r="A144" s="71" t="s">
        <v>284</v>
      </c>
      <c r="B144" s="50" t="s">
        <v>34</v>
      </c>
      <c r="C144" s="51" t="s">
        <v>285</v>
      </c>
      <c r="D144" s="52"/>
      <c r="E144" s="53" t="s">
        <v>62</v>
      </c>
      <c r="F144" s="57">
        <v>44</v>
      </c>
      <c r="G144" s="43"/>
      <c r="H144" s="38">
        <f>ROUND(G144*F144,2)</f>
        <v>0</v>
      </c>
    </row>
    <row r="145" spans="1:8" s="30" customFormat="1" ht="30" customHeight="1" x14ac:dyDescent="0.25">
      <c r="A145" s="71" t="s">
        <v>286</v>
      </c>
      <c r="B145" s="58" t="s">
        <v>287</v>
      </c>
      <c r="C145" s="51" t="s">
        <v>288</v>
      </c>
      <c r="D145" s="52" t="s">
        <v>278</v>
      </c>
      <c r="E145" s="53"/>
      <c r="F145" s="36"/>
      <c r="G145" s="37"/>
      <c r="H145" s="38"/>
    </row>
    <row r="146" spans="1:8" s="30" customFormat="1" ht="30" customHeight="1" x14ac:dyDescent="0.25">
      <c r="A146" s="71" t="s">
        <v>289</v>
      </c>
      <c r="B146" s="50" t="s">
        <v>34</v>
      </c>
      <c r="C146" s="51" t="s">
        <v>290</v>
      </c>
      <c r="D146" s="52"/>
      <c r="E146" s="53"/>
      <c r="F146" s="36"/>
      <c r="G146" s="37"/>
      <c r="H146" s="38"/>
    </row>
    <row r="147" spans="1:8" s="30" customFormat="1" ht="45" customHeight="1" x14ac:dyDescent="0.25">
      <c r="A147" s="71" t="s">
        <v>291</v>
      </c>
      <c r="B147" s="55" t="s">
        <v>76</v>
      </c>
      <c r="C147" s="51" t="s">
        <v>292</v>
      </c>
      <c r="D147" s="52"/>
      <c r="E147" s="53" t="s">
        <v>100</v>
      </c>
      <c r="F147" s="57">
        <v>6</v>
      </c>
      <c r="G147" s="43"/>
      <c r="H147" s="38">
        <f>ROUND(G147*F147,2)</f>
        <v>0</v>
      </c>
    </row>
    <row r="148" spans="1:8" s="30" customFormat="1" ht="30" customHeight="1" x14ac:dyDescent="0.25">
      <c r="A148" s="71" t="s">
        <v>293</v>
      </c>
      <c r="B148" s="58" t="s">
        <v>294</v>
      </c>
      <c r="C148" s="51" t="s">
        <v>295</v>
      </c>
      <c r="D148" s="52" t="s">
        <v>278</v>
      </c>
      <c r="E148" s="53" t="s">
        <v>100</v>
      </c>
      <c r="F148" s="57">
        <v>150</v>
      </c>
      <c r="G148" s="43"/>
      <c r="H148" s="38">
        <f>ROUND(G148*F148,2)</f>
        <v>0</v>
      </c>
    </row>
    <row r="149" spans="1:8" s="30" customFormat="1" ht="30" customHeight="1" x14ac:dyDescent="0.25">
      <c r="A149" s="64" t="s">
        <v>163</v>
      </c>
      <c r="B149" s="65" t="s">
        <v>296</v>
      </c>
      <c r="C149" s="66" t="s">
        <v>165</v>
      </c>
      <c r="D149" s="67" t="s">
        <v>183</v>
      </c>
      <c r="E149" s="68"/>
      <c r="F149" s="36"/>
      <c r="G149" s="37"/>
      <c r="H149" s="38"/>
    </row>
    <row r="150" spans="1:8" s="30" customFormat="1" ht="45" customHeight="1" x14ac:dyDescent="0.25">
      <c r="A150" s="64" t="s">
        <v>166</v>
      </c>
      <c r="B150" s="69" t="s">
        <v>34</v>
      </c>
      <c r="C150" s="70" t="s">
        <v>167</v>
      </c>
      <c r="D150" s="48"/>
      <c r="E150" s="35" t="s">
        <v>62</v>
      </c>
      <c r="F150" s="57">
        <v>16</v>
      </c>
      <c r="G150" s="43"/>
      <c r="H150" s="38">
        <f>ROUND(G150*F150,2)</f>
        <v>0</v>
      </c>
    </row>
    <row r="151" spans="1:8" s="30" customFormat="1" ht="45" customHeight="1" x14ac:dyDescent="0.25">
      <c r="A151" s="64" t="s">
        <v>168</v>
      </c>
      <c r="B151" s="69" t="s">
        <v>48</v>
      </c>
      <c r="C151" s="70" t="s">
        <v>169</v>
      </c>
      <c r="D151" s="48"/>
      <c r="E151" s="35" t="s">
        <v>62</v>
      </c>
      <c r="F151" s="57">
        <v>16</v>
      </c>
      <c r="G151" s="43"/>
      <c r="H151" s="38">
        <f>ROUND(G151*F151,2)</f>
        <v>0</v>
      </c>
    </row>
    <row r="152" spans="1:8" s="30" customFormat="1" ht="30" customHeight="1" x14ac:dyDescent="0.25">
      <c r="A152" s="71" t="s">
        <v>170</v>
      </c>
      <c r="B152" s="50" t="s">
        <v>51</v>
      </c>
      <c r="C152" s="70" t="s">
        <v>171</v>
      </c>
      <c r="D152" s="52"/>
      <c r="E152" s="53" t="s">
        <v>62</v>
      </c>
      <c r="F152" s="57">
        <v>1</v>
      </c>
      <c r="G152" s="43"/>
      <c r="H152" s="38">
        <f>ROUND(G152*F152,2)</f>
        <v>0</v>
      </c>
    </row>
    <row r="153" spans="1:8" s="30" customFormat="1" ht="30" customHeight="1" x14ac:dyDescent="0.25">
      <c r="A153" s="71" t="s">
        <v>172</v>
      </c>
      <c r="B153" s="50" t="s">
        <v>173</v>
      </c>
      <c r="C153" s="70" t="s">
        <v>174</v>
      </c>
      <c r="D153" s="52"/>
      <c r="E153" s="53" t="s">
        <v>62</v>
      </c>
      <c r="F153" s="57">
        <v>1</v>
      </c>
      <c r="G153" s="43"/>
      <c r="H153" s="38">
        <f>ROUND(G153*F153,2)</f>
        <v>0</v>
      </c>
    </row>
    <row r="154" spans="1:8" s="30" customFormat="1" ht="30" customHeight="1" x14ac:dyDescent="0.25">
      <c r="A154" s="71" t="s">
        <v>297</v>
      </c>
      <c r="B154" s="58" t="s">
        <v>298</v>
      </c>
      <c r="C154" s="81" t="s">
        <v>299</v>
      </c>
      <c r="D154" s="52" t="s">
        <v>278</v>
      </c>
      <c r="E154" s="53"/>
      <c r="F154" s="36"/>
      <c r="G154" s="37"/>
      <c r="H154" s="38"/>
    </row>
    <row r="155" spans="1:8" s="30" customFormat="1" ht="30" customHeight="1" x14ac:dyDescent="0.25">
      <c r="A155" s="71" t="s">
        <v>300</v>
      </c>
      <c r="B155" s="50" t="s">
        <v>34</v>
      </c>
      <c r="C155" s="81" t="s">
        <v>301</v>
      </c>
      <c r="D155" s="52"/>
      <c r="E155" s="53" t="s">
        <v>62</v>
      </c>
      <c r="F155" s="57">
        <v>44</v>
      </c>
      <c r="G155" s="43"/>
      <c r="H155" s="38">
        <f>ROUND(G155*F155,2)</f>
        <v>0</v>
      </c>
    </row>
    <row r="156" spans="1:8" s="30" customFormat="1" ht="45" customHeight="1" x14ac:dyDescent="0.25">
      <c r="A156" s="71" t="s">
        <v>302</v>
      </c>
      <c r="B156" s="58" t="s">
        <v>303</v>
      </c>
      <c r="C156" s="81" t="s">
        <v>304</v>
      </c>
      <c r="D156" s="52" t="s">
        <v>278</v>
      </c>
      <c r="E156" s="53"/>
      <c r="F156" s="36"/>
      <c r="G156" s="37"/>
      <c r="H156" s="38"/>
    </row>
    <row r="157" spans="1:8" s="30" customFormat="1" ht="30" customHeight="1" x14ac:dyDescent="0.25">
      <c r="A157" s="71" t="s">
        <v>305</v>
      </c>
      <c r="B157" s="50" t="s">
        <v>34</v>
      </c>
      <c r="C157" s="81" t="s">
        <v>306</v>
      </c>
      <c r="D157" s="52"/>
      <c r="E157" s="53" t="s">
        <v>62</v>
      </c>
      <c r="F157" s="57">
        <v>2</v>
      </c>
      <c r="G157" s="43"/>
      <c r="H157" s="38">
        <f>ROUND(G157*F157,2)</f>
        <v>0</v>
      </c>
    </row>
    <row r="158" spans="1:8" s="30" customFormat="1" ht="30" customHeight="1" x14ac:dyDescent="0.25">
      <c r="A158" s="39" t="s">
        <v>307</v>
      </c>
      <c r="B158" s="40" t="s">
        <v>308</v>
      </c>
      <c r="C158" s="41" t="s">
        <v>309</v>
      </c>
      <c r="D158" s="48" t="s">
        <v>278</v>
      </c>
      <c r="E158" s="35" t="s">
        <v>62</v>
      </c>
      <c r="F158" s="57">
        <v>2</v>
      </c>
      <c r="G158" s="43"/>
      <c r="H158" s="38">
        <f>ROUND(G158*F158,2)</f>
        <v>0</v>
      </c>
    </row>
    <row r="159" spans="1:8" s="30" customFormat="1" ht="30" customHeight="1" x14ac:dyDescent="0.25">
      <c r="A159" s="71" t="s">
        <v>310</v>
      </c>
      <c r="B159" s="58" t="s">
        <v>311</v>
      </c>
      <c r="C159" s="51" t="s">
        <v>312</v>
      </c>
      <c r="D159" s="52" t="s">
        <v>278</v>
      </c>
      <c r="E159" s="53" t="s">
        <v>62</v>
      </c>
      <c r="F159" s="57">
        <v>4</v>
      </c>
      <c r="G159" s="43"/>
      <c r="H159" s="38">
        <f>ROUND(G159*F159,2)</f>
        <v>0</v>
      </c>
    </row>
    <row r="160" spans="1:8" s="30" customFormat="1" ht="30" customHeight="1" x14ac:dyDescent="0.25">
      <c r="A160" s="71" t="s">
        <v>313</v>
      </c>
      <c r="B160" s="58" t="s">
        <v>314</v>
      </c>
      <c r="C160" s="51" t="s">
        <v>315</v>
      </c>
      <c r="D160" s="52" t="s">
        <v>278</v>
      </c>
      <c r="E160" s="53" t="s">
        <v>62</v>
      </c>
      <c r="F160" s="57">
        <v>40</v>
      </c>
      <c r="G160" s="43"/>
      <c r="H160" s="38">
        <f>ROUND(G160*F160,2)</f>
        <v>0</v>
      </c>
    </row>
    <row r="161" spans="1:8" s="111" customFormat="1" ht="30" customHeight="1" x14ac:dyDescent="0.25">
      <c r="A161" s="123" t="s">
        <v>175</v>
      </c>
      <c r="B161" s="104" t="s">
        <v>316</v>
      </c>
      <c r="C161" s="105" t="s">
        <v>177</v>
      </c>
      <c r="D161" s="106" t="s">
        <v>178</v>
      </c>
      <c r="E161" s="107" t="s">
        <v>62</v>
      </c>
      <c r="F161" s="115">
        <v>28</v>
      </c>
      <c r="G161" s="116"/>
      <c r="H161" s="110">
        <f>ROUND(G161*F161,2)</f>
        <v>0</v>
      </c>
    </row>
    <row r="162" spans="1:8" s="30" customFormat="1" ht="30" customHeight="1" x14ac:dyDescent="0.25">
      <c r="A162" s="31"/>
      <c r="B162" s="72"/>
      <c r="C162" s="45" t="s">
        <v>179</v>
      </c>
      <c r="D162" s="34"/>
      <c r="E162" s="73"/>
      <c r="F162" s="76"/>
      <c r="G162" s="31"/>
      <c r="H162" s="77"/>
    </row>
    <row r="163" spans="1:8" s="30" customFormat="1" ht="45" customHeight="1" x14ac:dyDescent="0.25">
      <c r="A163" s="64" t="s">
        <v>180</v>
      </c>
      <c r="B163" s="65" t="s">
        <v>317</v>
      </c>
      <c r="C163" s="70" t="s">
        <v>182</v>
      </c>
      <c r="D163" s="67" t="s">
        <v>183</v>
      </c>
      <c r="E163" s="68" t="s">
        <v>62</v>
      </c>
      <c r="F163" s="57">
        <v>42</v>
      </c>
      <c r="G163" s="43"/>
      <c r="H163" s="38">
        <f>ROUND(G163*F163,2)</f>
        <v>0</v>
      </c>
    </row>
    <row r="164" spans="1:8" s="30" customFormat="1" ht="30" customHeight="1" x14ac:dyDescent="0.25">
      <c r="A164" s="64" t="s">
        <v>184</v>
      </c>
      <c r="B164" s="65" t="s">
        <v>318</v>
      </c>
      <c r="C164" s="70" t="s">
        <v>186</v>
      </c>
      <c r="D164" s="67" t="s">
        <v>183</v>
      </c>
      <c r="E164" s="53"/>
      <c r="F164" s="36"/>
      <c r="G164" s="37"/>
      <c r="H164" s="38"/>
    </row>
    <row r="165" spans="1:8" s="30" customFormat="1" ht="30" customHeight="1" x14ac:dyDescent="0.25">
      <c r="A165" s="71" t="s">
        <v>319</v>
      </c>
      <c r="B165" s="50" t="s">
        <v>34</v>
      </c>
      <c r="C165" s="51" t="s">
        <v>320</v>
      </c>
      <c r="D165" s="52"/>
      <c r="E165" s="53" t="s">
        <v>62</v>
      </c>
      <c r="F165" s="57">
        <v>2</v>
      </c>
      <c r="G165" s="43"/>
      <c r="H165" s="38">
        <f t="shared" ref="H165:H171" si="2">ROUND(G165*F165,2)</f>
        <v>0</v>
      </c>
    </row>
    <row r="166" spans="1:8" s="30" customFormat="1" ht="30" customHeight="1" x14ac:dyDescent="0.25">
      <c r="A166" s="71" t="s">
        <v>187</v>
      </c>
      <c r="B166" s="50" t="s">
        <v>48</v>
      </c>
      <c r="C166" s="51" t="s">
        <v>188</v>
      </c>
      <c r="D166" s="52"/>
      <c r="E166" s="53" t="s">
        <v>62</v>
      </c>
      <c r="F166" s="57">
        <v>10</v>
      </c>
      <c r="G166" s="43"/>
      <c r="H166" s="38">
        <f t="shared" si="2"/>
        <v>0</v>
      </c>
    </row>
    <row r="167" spans="1:8" s="30" customFormat="1" ht="30" customHeight="1" x14ac:dyDescent="0.25">
      <c r="A167" s="71" t="s">
        <v>321</v>
      </c>
      <c r="B167" s="50" t="s">
        <v>51</v>
      </c>
      <c r="C167" s="51" t="s">
        <v>322</v>
      </c>
      <c r="D167" s="52"/>
      <c r="E167" s="53" t="s">
        <v>62</v>
      </c>
      <c r="F167" s="57">
        <v>5</v>
      </c>
      <c r="G167" s="43"/>
      <c r="H167" s="38">
        <f t="shared" si="2"/>
        <v>0</v>
      </c>
    </row>
    <row r="168" spans="1:8" s="30" customFormat="1" ht="30" customHeight="1" x14ac:dyDescent="0.25">
      <c r="A168" s="39" t="s">
        <v>189</v>
      </c>
      <c r="B168" s="40" t="s">
        <v>323</v>
      </c>
      <c r="C168" s="41" t="s">
        <v>191</v>
      </c>
      <c r="D168" s="48" t="s">
        <v>183</v>
      </c>
      <c r="E168" s="35" t="s">
        <v>62</v>
      </c>
      <c r="F168" s="57">
        <v>10</v>
      </c>
      <c r="G168" s="43"/>
      <c r="H168" s="38">
        <f t="shared" si="2"/>
        <v>0</v>
      </c>
    </row>
    <row r="169" spans="1:8" s="30" customFormat="1" ht="30" customHeight="1" x14ac:dyDescent="0.25">
      <c r="A169" s="39" t="s">
        <v>192</v>
      </c>
      <c r="B169" s="40" t="s">
        <v>324</v>
      </c>
      <c r="C169" s="41" t="s">
        <v>194</v>
      </c>
      <c r="D169" s="48" t="s">
        <v>183</v>
      </c>
      <c r="E169" s="35" t="s">
        <v>62</v>
      </c>
      <c r="F169" s="57">
        <v>6</v>
      </c>
      <c r="G169" s="43"/>
      <c r="H169" s="38">
        <f t="shared" si="2"/>
        <v>0</v>
      </c>
    </row>
    <row r="170" spans="1:8" s="30" customFormat="1" ht="30" customHeight="1" x14ac:dyDescent="0.25">
      <c r="A170" s="71" t="s">
        <v>195</v>
      </c>
      <c r="B170" s="58" t="s">
        <v>325</v>
      </c>
      <c r="C170" s="51" t="s">
        <v>197</v>
      </c>
      <c r="D170" s="67" t="s">
        <v>183</v>
      </c>
      <c r="E170" s="53" t="s">
        <v>62</v>
      </c>
      <c r="F170" s="57">
        <v>5</v>
      </c>
      <c r="G170" s="43"/>
      <c r="H170" s="38">
        <f t="shared" si="2"/>
        <v>0</v>
      </c>
    </row>
    <row r="171" spans="1:8" s="30" customFormat="1" ht="30" customHeight="1" x14ac:dyDescent="0.25">
      <c r="A171" s="74" t="s">
        <v>198</v>
      </c>
      <c r="B171" s="58" t="s">
        <v>326</v>
      </c>
      <c r="C171" s="51" t="s">
        <v>200</v>
      </c>
      <c r="D171" s="67" t="s">
        <v>183</v>
      </c>
      <c r="E171" s="53" t="s">
        <v>62</v>
      </c>
      <c r="F171" s="57">
        <v>2</v>
      </c>
      <c r="G171" s="43"/>
      <c r="H171" s="38">
        <f t="shared" si="2"/>
        <v>0</v>
      </c>
    </row>
    <row r="172" spans="1:8" s="30" customFormat="1" ht="30" customHeight="1" x14ac:dyDescent="0.25">
      <c r="A172" s="31"/>
      <c r="B172" s="32"/>
      <c r="C172" s="45" t="s">
        <v>201</v>
      </c>
      <c r="D172" s="34"/>
      <c r="E172" s="35"/>
      <c r="F172" s="36"/>
      <c r="G172" s="37"/>
      <c r="H172" s="38"/>
    </row>
    <row r="173" spans="1:8" s="30" customFormat="1" ht="30" customHeight="1" x14ac:dyDescent="0.25">
      <c r="A173" s="46" t="s">
        <v>202</v>
      </c>
      <c r="B173" s="40" t="s">
        <v>327</v>
      </c>
      <c r="C173" s="41" t="s">
        <v>204</v>
      </c>
      <c r="D173" s="48" t="s">
        <v>205</v>
      </c>
      <c r="E173" s="35"/>
      <c r="F173" s="36"/>
      <c r="G173" s="37"/>
      <c r="H173" s="38"/>
    </row>
    <row r="174" spans="1:8" s="30" customFormat="1" ht="30" customHeight="1" x14ac:dyDescent="0.25">
      <c r="A174" s="49" t="s">
        <v>328</v>
      </c>
      <c r="B174" s="50" t="s">
        <v>34</v>
      </c>
      <c r="C174" s="51" t="s">
        <v>329</v>
      </c>
      <c r="D174" s="52"/>
      <c r="E174" s="53" t="s">
        <v>28</v>
      </c>
      <c r="F174" s="57">
        <v>1200</v>
      </c>
      <c r="G174" s="43"/>
      <c r="H174" s="38">
        <f>ROUND(G174*F174,2)</f>
        <v>0</v>
      </c>
    </row>
    <row r="175" spans="1:8" s="30" customFormat="1" ht="30" customHeight="1" x14ac:dyDescent="0.25">
      <c r="A175" s="46" t="s">
        <v>206</v>
      </c>
      <c r="B175" s="47" t="s">
        <v>48</v>
      </c>
      <c r="C175" s="41" t="s">
        <v>207</v>
      </c>
      <c r="D175" s="48"/>
      <c r="E175" s="35" t="s">
        <v>28</v>
      </c>
      <c r="F175" s="36">
        <v>2200</v>
      </c>
      <c r="G175" s="43"/>
      <c r="H175" s="38">
        <f>ROUND(G175*F175,2)</f>
        <v>0</v>
      </c>
    </row>
    <row r="176" spans="1:8" ht="11.25" customHeight="1" x14ac:dyDescent="0.25">
      <c r="A176" s="31"/>
      <c r="B176" s="75"/>
      <c r="C176" s="45"/>
      <c r="D176" s="34"/>
      <c r="E176" s="73"/>
      <c r="F176" s="76"/>
      <c r="G176" s="31"/>
      <c r="H176" s="77"/>
    </row>
    <row r="177" spans="1:8" s="30" customFormat="1" ht="45" customHeight="1" thickBot="1" x14ac:dyDescent="0.3">
      <c r="A177" s="82"/>
      <c r="B177" s="79" t="str">
        <f>B78</f>
        <v>B</v>
      </c>
      <c r="C177" s="127" t="str">
        <f>C78</f>
        <v>REHABILITATION:  DRAKE BOULEVARD FROM ELIZABETH ROAD TO AUTUMNWOOD DRIVE</v>
      </c>
      <c r="D177" s="128"/>
      <c r="E177" s="128"/>
      <c r="F177" s="129"/>
      <c r="G177" s="82" t="s">
        <v>208</v>
      </c>
      <c r="H177" s="82">
        <f>SUM(H78:H176)</f>
        <v>0</v>
      </c>
    </row>
    <row r="178" spans="1:8" s="30" customFormat="1" ht="60" customHeight="1" thickTop="1" x14ac:dyDescent="0.25">
      <c r="A178" s="27"/>
      <c r="B178" s="28" t="s">
        <v>330</v>
      </c>
      <c r="C178" s="133" t="s">
        <v>331</v>
      </c>
      <c r="D178" s="134"/>
      <c r="E178" s="134"/>
      <c r="F178" s="135"/>
      <c r="G178" s="27"/>
      <c r="H178" s="29"/>
    </row>
    <row r="179" spans="1:8" s="30" customFormat="1" ht="30" customHeight="1" x14ac:dyDescent="0.25">
      <c r="A179" s="31"/>
      <c r="B179" s="32"/>
      <c r="C179" s="33" t="s">
        <v>16</v>
      </c>
      <c r="D179" s="34"/>
      <c r="E179" s="35"/>
      <c r="F179" s="36"/>
      <c r="G179" s="37"/>
      <c r="H179" s="38"/>
    </row>
    <row r="180" spans="1:8" s="30" customFormat="1" ht="30" customHeight="1" x14ac:dyDescent="0.25">
      <c r="A180" s="39" t="s">
        <v>17</v>
      </c>
      <c r="B180" s="40" t="s">
        <v>332</v>
      </c>
      <c r="C180" s="41" t="s">
        <v>19</v>
      </c>
      <c r="D180" s="42" t="s">
        <v>20</v>
      </c>
      <c r="E180" s="35" t="s">
        <v>21</v>
      </c>
      <c r="F180" s="36">
        <v>40</v>
      </c>
      <c r="G180" s="43"/>
      <c r="H180" s="38">
        <f>ROUND(G180*F180,2)</f>
        <v>0</v>
      </c>
    </row>
    <row r="181" spans="1:8" s="30" customFormat="1" ht="45" customHeight="1" x14ac:dyDescent="0.25">
      <c r="A181" s="44" t="s">
        <v>22</v>
      </c>
      <c r="B181" s="40" t="s">
        <v>333</v>
      </c>
      <c r="C181" s="41" t="s">
        <v>24</v>
      </c>
      <c r="D181" s="42" t="s">
        <v>20</v>
      </c>
      <c r="E181" s="35" t="s">
        <v>21</v>
      </c>
      <c r="F181" s="36">
        <v>40</v>
      </c>
      <c r="G181" s="43"/>
      <c r="H181" s="38">
        <f>ROUND(G181*F181,2)</f>
        <v>0</v>
      </c>
    </row>
    <row r="182" spans="1:8" s="30" customFormat="1" ht="30" customHeight="1" x14ac:dyDescent="0.25">
      <c r="A182" s="39" t="s">
        <v>25</v>
      </c>
      <c r="B182" s="40" t="s">
        <v>334</v>
      </c>
      <c r="C182" s="41" t="s">
        <v>27</v>
      </c>
      <c r="D182" s="42" t="s">
        <v>20</v>
      </c>
      <c r="E182" s="35" t="s">
        <v>28</v>
      </c>
      <c r="F182" s="36">
        <v>2500</v>
      </c>
      <c r="G182" s="43"/>
      <c r="H182" s="38">
        <f>ROUND(G182*F182,2)</f>
        <v>0</v>
      </c>
    </row>
    <row r="183" spans="1:8" s="30" customFormat="1" ht="30" customHeight="1" x14ac:dyDescent="0.25">
      <c r="A183" s="31"/>
      <c r="B183" s="32"/>
      <c r="C183" s="45" t="s">
        <v>29</v>
      </c>
      <c r="D183" s="34"/>
      <c r="E183" s="35"/>
      <c r="F183" s="36"/>
      <c r="G183" s="37"/>
      <c r="H183" s="38"/>
    </row>
    <row r="184" spans="1:8" s="30" customFormat="1" ht="30" customHeight="1" x14ac:dyDescent="0.25">
      <c r="A184" s="46" t="s">
        <v>36</v>
      </c>
      <c r="B184" s="40" t="s">
        <v>335</v>
      </c>
      <c r="C184" s="41" t="s">
        <v>38</v>
      </c>
      <c r="D184" s="48" t="s">
        <v>39</v>
      </c>
      <c r="E184" s="35"/>
      <c r="F184" s="36"/>
      <c r="G184" s="37"/>
      <c r="H184" s="38"/>
    </row>
    <row r="185" spans="1:8" s="30" customFormat="1" ht="30" customHeight="1" x14ac:dyDescent="0.25">
      <c r="A185" s="46" t="s">
        <v>40</v>
      </c>
      <c r="B185" s="47" t="s">
        <v>34</v>
      </c>
      <c r="C185" s="41" t="s">
        <v>41</v>
      </c>
      <c r="D185" s="48" t="s">
        <v>15</v>
      </c>
      <c r="E185" s="35" t="s">
        <v>28</v>
      </c>
      <c r="F185" s="36">
        <v>170</v>
      </c>
      <c r="G185" s="43"/>
      <c r="H185" s="38">
        <f>ROUND(G185*F185,2)</f>
        <v>0</v>
      </c>
    </row>
    <row r="186" spans="1:8" s="30" customFormat="1" ht="30" customHeight="1" x14ac:dyDescent="0.25">
      <c r="A186" s="46" t="s">
        <v>42</v>
      </c>
      <c r="B186" s="40" t="s">
        <v>336</v>
      </c>
      <c r="C186" s="41" t="s">
        <v>44</v>
      </c>
      <c r="D186" s="48" t="s">
        <v>39</v>
      </c>
      <c r="E186" s="35"/>
      <c r="F186" s="36"/>
      <c r="G186" s="37"/>
      <c r="H186" s="38"/>
    </row>
    <row r="187" spans="1:8" s="30" customFormat="1" ht="30" customHeight="1" x14ac:dyDescent="0.25">
      <c r="A187" s="46" t="s">
        <v>45</v>
      </c>
      <c r="B187" s="47" t="s">
        <v>34</v>
      </c>
      <c r="C187" s="41" t="s">
        <v>46</v>
      </c>
      <c r="D187" s="48" t="s">
        <v>15</v>
      </c>
      <c r="E187" s="35" t="s">
        <v>28</v>
      </c>
      <c r="F187" s="36">
        <v>10</v>
      </c>
      <c r="G187" s="43"/>
      <c r="H187" s="38">
        <f>ROUND(G187*F187,2)</f>
        <v>0</v>
      </c>
    </row>
    <row r="188" spans="1:8" s="30" customFormat="1" ht="30" customHeight="1" x14ac:dyDescent="0.25">
      <c r="A188" s="49" t="s">
        <v>47</v>
      </c>
      <c r="B188" s="50" t="s">
        <v>48</v>
      </c>
      <c r="C188" s="51" t="s">
        <v>49</v>
      </c>
      <c r="D188" s="52" t="s">
        <v>15</v>
      </c>
      <c r="E188" s="53" t="s">
        <v>28</v>
      </c>
      <c r="F188" s="36">
        <v>90</v>
      </c>
      <c r="G188" s="43"/>
      <c r="H188" s="38">
        <f>ROUND(G188*F188,2)</f>
        <v>0</v>
      </c>
    </row>
    <row r="189" spans="1:8" s="30" customFormat="1" ht="45" customHeight="1" x14ac:dyDescent="0.25">
      <c r="A189" s="49" t="s">
        <v>53</v>
      </c>
      <c r="B189" s="54" t="s">
        <v>337</v>
      </c>
      <c r="C189" s="51" t="s">
        <v>55</v>
      </c>
      <c r="D189" s="52" t="s">
        <v>39</v>
      </c>
      <c r="E189" s="53"/>
      <c r="F189" s="36"/>
      <c r="G189" s="37"/>
      <c r="H189" s="38"/>
    </row>
    <row r="190" spans="1:8" s="30" customFormat="1" ht="30" customHeight="1" x14ac:dyDescent="0.25">
      <c r="A190" s="49" t="s">
        <v>338</v>
      </c>
      <c r="B190" s="50" t="s">
        <v>34</v>
      </c>
      <c r="C190" s="51" t="s">
        <v>49</v>
      </c>
      <c r="D190" s="52" t="s">
        <v>15</v>
      </c>
      <c r="E190" s="53" t="s">
        <v>28</v>
      </c>
      <c r="F190" s="36">
        <v>90</v>
      </c>
      <c r="G190" s="43"/>
      <c r="H190" s="38">
        <f>ROUND(G190*F190,2)</f>
        <v>0</v>
      </c>
    </row>
    <row r="191" spans="1:8" s="30" customFormat="1" ht="30" customHeight="1" x14ac:dyDescent="0.25">
      <c r="A191" s="46" t="s">
        <v>57</v>
      </c>
      <c r="B191" s="40" t="s">
        <v>339</v>
      </c>
      <c r="C191" s="41" t="s">
        <v>59</v>
      </c>
      <c r="D191" s="48" t="s">
        <v>39</v>
      </c>
      <c r="E191" s="35"/>
      <c r="F191" s="36"/>
      <c r="G191" s="37"/>
      <c r="H191" s="38"/>
    </row>
    <row r="192" spans="1:8" s="30" customFormat="1" ht="30" customHeight="1" x14ac:dyDescent="0.25">
      <c r="A192" s="46" t="s">
        <v>60</v>
      </c>
      <c r="B192" s="47" t="s">
        <v>34</v>
      </c>
      <c r="C192" s="41" t="s">
        <v>61</v>
      </c>
      <c r="D192" s="48" t="s">
        <v>15</v>
      </c>
      <c r="E192" s="35" t="s">
        <v>62</v>
      </c>
      <c r="F192" s="36">
        <v>250</v>
      </c>
      <c r="G192" s="43"/>
      <c r="H192" s="38">
        <f>ROUND(G192*F192,2)</f>
        <v>0</v>
      </c>
    </row>
    <row r="193" spans="1:8" s="30" customFormat="1" ht="30" customHeight="1" x14ac:dyDescent="0.25">
      <c r="A193" s="46" t="s">
        <v>63</v>
      </c>
      <c r="B193" s="40" t="s">
        <v>340</v>
      </c>
      <c r="C193" s="41" t="s">
        <v>65</v>
      </c>
      <c r="D193" s="48" t="s">
        <v>39</v>
      </c>
      <c r="E193" s="35"/>
      <c r="F193" s="36"/>
      <c r="G193" s="37"/>
      <c r="H193" s="38"/>
    </row>
    <row r="194" spans="1:8" s="30" customFormat="1" ht="30" customHeight="1" x14ac:dyDescent="0.25">
      <c r="A194" s="46" t="s">
        <v>66</v>
      </c>
      <c r="B194" s="47" t="s">
        <v>34</v>
      </c>
      <c r="C194" s="41" t="s">
        <v>67</v>
      </c>
      <c r="D194" s="48" t="s">
        <v>15</v>
      </c>
      <c r="E194" s="35" t="s">
        <v>62</v>
      </c>
      <c r="F194" s="36">
        <v>330</v>
      </c>
      <c r="G194" s="43"/>
      <c r="H194" s="38">
        <f>ROUND(G194*F194,2)</f>
        <v>0</v>
      </c>
    </row>
    <row r="195" spans="1:8" s="30" customFormat="1" ht="30" customHeight="1" x14ac:dyDescent="0.25">
      <c r="A195" s="49" t="s">
        <v>237</v>
      </c>
      <c r="B195" s="58" t="s">
        <v>341</v>
      </c>
      <c r="C195" s="51" t="s">
        <v>239</v>
      </c>
      <c r="D195" s="52" t="s">
        <v>71</v>
      </c>
      <c r="E195" s="53"/>
      <c r="F195" s="36"/>
      <c r="G195" s="37"/>
      <c r="H195" s="38"/>
    </row>
    <row r="196" spans="1:8" s="30" customFormat="1" ht="30" customHeight="1" x14ac:dyDescent="0.25">
      <c r="A196" s="49" t="s">
        <v>240</v>
      </c>
      <c r="B196" s="50" t="s">
        <v>34</v>
      </c>
      <c r="C196" s="51" t="s">
        <v>73</v>
      </c>
      <c r="D196" s="52" t="s">
        <v>15</v>
      </c>
      <c r="E196" s="53" t="s">
        <v>28</v>
      </c>
      <c r="F196" s="36">
        <v>50</v>
      </c>
      <c r="G196" s="43"/>
      <c r="H196" s="38">
        <f>ROUND(G196*F196,2)</f>
        <v>0</v>
      </c>
    </row>
    <row r="197" spans="1:8" s="30" customFormat="1" ht="30" customHeight="1" x14ac:dyDescent="0.25">
      <c r="A197" s="46" t="s">
        <v>68</v>
      </c>
      <c r="B197" s="40" t="s">
        <v>342</v>
      </c>
      <c r="C197" s="41" t="s">
        <v>70</v>
      </c>
      <c r="D197" s="48" t="s">
        <v>71</v>
      </c>
      <c r="E197" s="35"/>
      <c r="F197" s="36"/>
      <c r="G197" s="37"/>
      <c r="H197" s="38"/>
    </row>
    <row r="198" spans="1:8" s="30" customFormat="1" ht="30" customHeight="1" x14ac:dyDescent="0.25">
      <c r="A198" s="46" t="s">
        <v>72</v>
      </c>
      <c r="B198" s="47" t="s">
        <v>34</v>
      </c>
      <c r="C198" s="41" t="s">
        <v>73</v>
      </c>
      <c r="D198" s="48" t="s">
        <v>74</v>
      </c>
      <c r="E198" s="35"/>
      <c r="F198" s="36"/>
      <c r="G198" s="37"/>
      <c r="H198" s="38"/>
    </row>
    <row r="199" spans="1:8" s="30" customFormat="1" ht="30" customHeight="1" x14ac:dyDescent="0.25">
      <c r="A199" s="49" t="s">
        <v>75</v>
      </c>
      <c r="B199" s="55" t="s">
        <v>76</v>
      </c>
      <c r="C199" s="51" t="s">
        <v>77</v>
      </c>
      <c r="D199" s="52"/>
      <c r="E199" s="53" t="s">
        <v>28</v>
      </c>
      <c r="F199" s="36">
        <v>20</v>
      </c>
      <c r="G199" s="80"/>
      <c r="H199" s="38">
        <f>ROUND(G199*F199,2)</f>
        <v>0</v>
      </c>
    </row>
    <row r="200" spans="1:8" s="30" customFormat="1" ht="30" customHeight="1" x14ac:dyDescent="0.25">
      <c r="A200" s="46" t="s">
        <v>78</v>
      </c>
      <c r="B200" s="56" t="s">
        <v>79</v>
      </c>
      <c r="C200" s="41" t="s">
        <v>80</v>
      </c>
      <c r="D200" s="48"/>
      <c r="E200" s="35" t="s">
        <v>28</v>
      </c>
      <c r="F200" s="36">
        <v>50</v>
      </c>
      <c r="G200" s="43"/>
      <c r="H200" s="38">
        <f>ROUND(G200*F200,2)</f>
        <v>0</v>
      </c>
    </row>
    <row r="201" spans="1:8" s="30" customFormat="1" ht="30" customHeight="1" x14ac:dyDescent="0.25">
      <c r="A201" s="46" t="s">
        <v>81</v>
      </c>
      <c r="B201" s="56" t="s">
        <v>82</v>
      </c>
      <c r="C201" s="41" t="s">
        <v>83</v>
      </c>
      <c r="D201" s="48" t="s">
        <v>15</v>
      </c>
      <c r="E201" s="35" t="s">
        <v>28</v>
      </c>
      <c r="F201" s="36">
        <v>570</v>
      </c>
      <c r="G201" s="43"/>
      <c r="H201" s="38">
        <f>ROUND(G201*F201,2)</f>
        <v>0</v>
      </c>
    </row>
    <row r="202" spans="1:8" s="30" customFormat="1" ht="30" customHeight="1" x14ac:dyDescent="0.25">
      <c r="A202" s="49" t="s">
        <v>242</v>
      </c>
      <c r="B202" s="50" t="s">
        <v>48</v>
      </c>
      <c r="C202" s="51" t="s">
        <v>243</v>
      </c>
      <c r="D202" s="52" t="s">
        <v>244</v>
      </c>
      <c r="E202" s="53" t="s">
        <v>28</v>
      </c>
      <c r="F202" s="36">
        <v>5</v>
      </c>
      <c r="G202" s="43"/>
      <c r="H202" s="38">
        <f>ROUND(G202*F202,2)</f>
        <v>0</v>
      </c>
    </row>
    <row r="203" spans="1:8" s="30" customFormat="1" ht="30" customHeight="1" x14ac:dyDescent="0.25">
      <c r="A203" s="46" t="s">
        <v>90</v>
      </c>
      <c r="B203" s="40" t="s">
        <v>343</v>
      </c>
      <c r="C203" s="41" t="s">
        <v>92</v>
      </c>
      <c r="D203" s="48" t="s">
        <v>71</v>
      </c>
      <c r="E203" s="35" t="s">
        <v>28</v>
      </c>
      <c r="F203" s="36">
        <v>20</v>
      </c>
      <c r="G203" s="43"/>
      <c r="H203" s="38">
        <f>ROUND(G203*F203,2)</f>
        <v>0</v>
      </c>
    </row>
    <row r="204" spans="1:8" s="30" customFormat="1" ht="30" customHeight="1" x14ac:dyDescent="0.25">
      <c r="A204" s="49" t="s">
        <v>344</v>
      </c>
      <c r="B204" s="58" t="s">
        <v>345</v>
      </c>
      <c r="C204" s="51" t="s">
        <v>346</v>
      </c>
      <c r="D204" s="52" t="s">
        <v>96</v>
      </c>
      <c r="E204" s="53"/>
      <c r="F204" s="36"/>
      <c r="G204" s="37"/>
      <c r="H204" s="38"/>
    </row>
    <row r="205" spans="1:8" s="111" customFormat="1" ht="30" customHeight="1" x14ac:dyDescent="0.25">
      <c r="A205" s="124" t="s">
        <v>347</v>
      </c>
      <c r="B205" s="119" t="s">
        <v>34</v>
      </c>
      <c r="C205" s="120" t="s">
        <v>348</v>
      </c>
      <c r="D205" s="121" t="s">
        <v>15</v>
      </c>
      <c r="E205" s="122" t="s">
        <v>100</v>
      </c>
      <c r="F205" s="108">
        <v>50</v>
      </c>
      <c r="G205" s="116"/>
      <c r="H205" s="110">
        <f>ROUND(G205*F205,2)</f>
        <v>0</v>
      </c>
    </row>
    <row r="206" spans="1:8" s="30" customFormat="1" ht="30" customHeight="1" x14ac:dyDescent="0.25">
      <c r="A206" s="46" t="s">
        <v>93</v>
      </c>
      <c r="B206" s="40" t="s">
        <v>349</v>
      </c>
      <c r="C206" s="41" t="s">
        <v>95</v>
      </c>
      <c r="D206" s="48" t="s">
        <v>96</v>
      </c>
      <c r="E206" s="35"/>
      <c r="F206" s="36"/>
      <c r="G206" s="37"/>
      <c r="H206" s="38"/>
    </row>
    <row r="207" spans="1:8" s="30" customFormat="1" ht="30" customHeight="1" x14ac:dyDescent="0.25">
      <c r="A207" s="46" t="s">
        <v>97</v>
      </c>
      <c r="B207" s="47" t="s">
        <v>34</v>
      </c>
      <c r="C207" s="41" t="s">
        <v>98</v>
      </c>
      <c r="D207" s="48" t="s">
        <v>99</v>
      </c>
      <c r="E207" s="35" t="s">
        <v>100</v>
      </c>
      <c r="F207" s="36">
        <v>80</v>
      </c>
      <c r="G207" s="43"/>
      <c r="H207" s="38">
        <f>ROUND(G207*F207,2)</f>
        <v>0</v>
      </c>
    </row>
    <row r="208" spans="1:8" s="30" customFormat="1" ht="30" customHeight="1" x14ac:dyDescent="0.25">
      <c r="A208" s="46" t="s">
        <v>350</v>
      </c>
      <c r="B208" s="47" t="s">
        <v>48</v>
      </c>
      <c r="C208" s="41" t="s">
        <v>118</v>
      </c>
      <c r="D208" s="48" t="s">
        <v>248</v>
      </c>
      <c r="E208" s="35" t="s">
        <v>100</v>
      </c>
      <c r="F208" s="36">
        <v>10</v>
      </c>
      <c r="G208" s="43"/>
      <c r="H208" s="38">
        <f>ROUND(G208*F208,2)</f>
        <v>0</v>
      </c>
    </row>
    <row r="209" spans="1:8" s="30" customFormat="1" ht="45" customHeight="1" x14ac:dyDescent="0.25">
      <c r="A209" s="49" t="s">
        <v>351</v>
      </c>
      <c r="B209" s="50" t="s">
        <v>51</v>
      </c>
      <c r="C209" s="51" t="s">
        <v>352</v>
      </c>
      <c r="D209" s="52" t="s">
        <v>353</v>
      </c>
      <c r="E209" s="53" t="s">
        <v>100</v>
      </c>
      <c r="F209" s="36">
        <v>50</v>
      </c>
      <c r="G209" s="43"/>
      <c r="H209" s="38">
        <f>ROUND(G209*F209,2)</f>
        <v>0</v>
      </c>
    </row>
    <row r="210" spans="1:8" s="30" customFormat="1" ht="30" customHeight="1" x14ac:dyDescent="0.25">
      <c r="A210" s="46" t="s">
        <v>107</v>
      </c>
      <c r="B210" s="40" t="s">
        <v>354</v>
      </c>
      <c r="C210" s="41" t="s">
        <v>109</v>
      </c>
      <c r="D210" s="48" t="s">
        <v>96</v>
      </c>
      <c r="E210" s="35"/>
      <c r="F210" s="36"/>
      <c r="G210" s="37"/>
      <c r="H210" s="38"/>
    </row>
    <row r="211" spans="1:8" s="30" customFormat="1" ht="30" customHeight="1" x14ac:dyDescent="0.25">
      <c r="A211" s="46" t="s">
        <v>110</v>
      </c>
      <c r="B211" s="47" t="s">
        <v>34</v>
      </c>
      <c r="C211" s="41" t="s">
        <v>111</v>
      </c>
      <c r="D211" s="48" t="s">
        <v>112</v>
      </c>
      <c r="E211" s="35"/>
      <c r="F211" s="36"/>
      <c r="G211" s="37"/>
      <c r="H211" s="38"/>
    </row>
    <row r="212" spans="1:8" s="30" customFormat="1" ht="30" customHeight="1" x14ac:dyDescent="0.25">
      <c r="A212" s="46" t="s">
        <v>113</v>
      </c>
      <c r="B212" s="56" t="s">
        <v>76</v>
      </c>
      <c r="C212" s="41" t="s">
        <v>114</v>
      </c>
      <c r="D212" s="48"/>
      <c r="E212" s="35" t="s">
        <v>100</v>
      </c>
      <c r="F212" s="36">
        <v>50</v>
      </c>
      <c r="G212" s="43"/>
      <c r="H212" s="38">
        <f t="shared" ref="H212:H217" si="3">ROUND(G212*F212,2)</f>
        <v>0</v>
      </c>
    </row>
    <row r="213" spans="1:8" s="30" customFormat="1" ht="30" customHeight="1" x14ac:dyDescent="0.25">
      <c r="A213" s="46" t="s">
        <v>252</v>
      </c>
      <c r="B213" s="56" t="s">
        <v>79</v>
      </c>
      <c r="C213" s="41" t="s">
        <v>253</v>
      </c>
      <c r="D213" s="48" t="s">
        <v>15</v>
      </c>
      <c r="E213" s="35" t="s">
        <v>100</v>
      </c>
      <c r="F213" s="36">
        <v>800</v>
      </c>
      <c r="G213" s="43"/>
      <c r="H213" s="38">
        <f t="shared" si="3"/>
        <v>0</v>
      </c>
    </row>
    <row r="214" spans="1:8" s="30" customFormat="1" ht="45" customHeight="1" x14ac:dyDescent="0.25">
      <c r="A214" s="46" t="s">
        <v>115</v>
      </c>
      <c r="B214" s="47" t="s">
        <v>48</v>
      </c>
      <c r="C214" s="41" t="s">
        <v>116</v>
      </c>
      <c r="D214" s="48" t="s">
        <v>103</v>
      </c>
      <c r="E214" s="35" t="s">
        <v>100</v>
      </c>
      <c r="F214" s="36">
        <v>106</v>
      </c>
      <c r="G214" s="43"/>
      <c r="H214" s="38">
        <f t="shared" si="3"/>
        <v>0</v>
      </c>
    </row>
    <row r="215" spans="1:8" s="30" customFormat="1" ht="30" customHeight="1" x14ac:dyDescent="0.25">
      <c r="A215" s="46" t="s">
        <v>117</v>
      </c>
      <c r="B215" s="47" t="s">
        <v>51</v>
      </c>
      <c r="C215" s="41" t="s">
        <v>118</v>
      </c>
      <c r="D215" s="48" t="s">
        <v>119</v>
      </c>
      <c r="E215" s="35" t="s">
        <v>100</v>
      </c>
      <c r="F215" s="36">
        <v>90</v>
      </c>
      <c r="G215" s="43"/>
      <c r="H215" s="38">
        <f t="shared" si="3"/>
        <v>0</v>
      </c>
    </row>
    <row r="216" spans="1:8" s="30" customFormat="1" ht="45" customHeight="1" x14ac:dyDescent="0.25">
      <c r="A216" s="49" t="s">
        <v>355</v>
      </c>
      <c r="B216" s="50" t="s">
        <v>173</v>
      </c>
      <c r="C216" s="51" t="s">
        <v>352</v>
      </c>
      <c r="D216" s="52" t="s">
        <v>353</v>
      </c>
      <c r="E216" s="53" t="s">
        <v>100</v>
      </c>
      <c r="F216" s="36">
        <v>20</v>
      </c>
      <c r="G216" s="43"/>
      <c r="H216" s="38">
        <f t="shared" si="3"/>
        <v>0</v>
      </c>
    </row>
    <row r="217" spans="1:8" s="30" customFormat="1" ht="45" customHeight="1" x14ac:dyDescent="0.25">
      <c r="A217" s="49" t="s">
        <v>120</v>
      </c>
      <c r="B217" s="58" t="s">
        <v>356</v>
      </c>
      <c r="C217" s="51" t="s">
        <v>122</v>
      </c>
      <c r="D217" s="52" t="s">
        <v>123</v>
      </c>
      <c r="E217" s="53" t="s">
        <v>28</v>
      </c>
      <c r="F217" s="36">
        <v>40</v>
      </c>
      <c r="G217" s="43"/>
      <c r="H217" s="38">
        <f t="shared" si="3"/>
        <v>0</v>
      </c>
    </row>
    <row r="218" spans="1:8" s="30" customFormat="1" ht="30" customHeight="1" x14ac:dyDescent="0.25">
      <c r="A218" s="46" t="s">
        <v>124</v>
      </c>
      <c r="B218" s="40" t="s">
        <v>357</v>
      </c>
      <c r="C218" s="41" t="s">
        <v>126</v>
      </c>
      <c r="D218" s="48" t="s">
        <v>127</v>
      </c>
      <c r="E218" s="59"/>
      <c r="F218" s="36"/>
      <c r="G218" s="37"/>
      <c r="H218" s="38"/>
    </row>
    <row r="219" spans="1:8" s="30" customFormat="1" ht="30" customHeight="1" x14ac:dyDescent="0.25">
      <c r="A219" s="46" t="s">
        <v>128</v>
      </c>
      <c r="B219" s="47" t="s">
        <v>34</v>
      </c>
      <c r="C219" s="41" t="s">
        <v>129</v>
      </c>
      <c r="D219" s="48"/>
      <c r="E219" s="35"/>
      <c r="F219" s="36"/>
      <c r="G219" s="37"/>
      <c r="H219" s="38"/>
    </row>
    <row r="220" spans="1:8" s="30" customFormat="1" ht="30" customHeight="1" x14ac:dyDescent="0.25">
      <c r="A220" s="46" t="s">
        <v>130</v>
      </c>
      <c r="B220" s="56" t="s">
        <v>76</v>
      </c>
      <c r="C220" s="41" t="s">
        <v>131</v>
      </c>
      <c r="D220" s="48"/>
      <c r="E220" s="35" t="s">
        <v>132</v>
      </c>
      <c r="F220" s="36">
        <v>1200</v>
      </c>
      <c r="G220" s="43"/>
      <c r="H220" s="38">
        <f>ROUND(G220*F220,2)</f>
        <v>0</v>
      </c>
    </row>
    <row r="221" spans="1:8" s="30" customFormat="1" ht="30" customHeight="1" x14ac:dyDescent="0.25">
      <c r="A221" s="46" t="s">
        <v>133</v>
      </c>
      <c r="B221" s="47" t="s">
        <v>48</v>
      </c>
      <c r="C221" s="41" t="s">
        <v>134</v>
      </c>
      <c r="D221" s="48"/>
      <c r="E221" s="35"/>
      <c r="F221" s="36"/>
      <c r="G221" s="37"/>
      <c r="H221" s="38"/>
    </row>
    <row r="222" spans="1:8" s="30" customFormat="1" ht="30" customHeight="1" x14ac:dyDescent="0.25">
      <c r="A222" s="46" t="s">
        <v>135</v>
      </c>
      <c r="B222" s="56" t="s">
        <v>76</v>
      </c>
      <c r="C222" s="41" t="s">
        <v>131</v>
      </c>
      <c r="D222" s="48"/>
      <c r="E222" s="35" t="s">
        <v>132</v>
      </c>
      <c r="F222" s="36">
        <v>150</v>
      </c>
      <c r="G222" s="43"/>
      <c r="H222" s="38">
        <f>ROUND(G222*F222,2)</f>
        <v>0</v>
      </c>
    </row>
    <row r="223" spans="1:8" s="30" customFormat="1" ht="30" customHeight="1" x14ac:dyDescent="0.25">
      <c r="A223" s="49" t="s">
        <v>255</v>
      </c>
      <c r="B223" s="58" t="s">
        <v>358</v>
      </c>
      <c r="C223" s="51" t="s">
        <v>257</v>
      </c>
      <c r="D223" s="52" t="s">
        <v>258</v>
      </c>
      <c r="E223" s="53"/>
      <c r="F223" s="36"/>
      <c r="G223" s="37"/>
      <c r="H223" s="38"/>
    </row>
    <row r="224" spans="1:8" s="30" customFormat="1" ht="30" customHeight="1" x14ac:dyDescent="0.25">
      <c r="A224" s="49" t="s">
        <v>259</v>
      </c>
      <c r="B224" s="50" t="s">
        <v>34</v>
      </c>
      <c r="C224" s="51" t="s">
        <v>260</v>
      </c>
      <c r="D224" s="52" t="s">
        <v>15</v>
      </c>
      <c r="E224" s="53" t="s">
        <v>28</v>
      </c>
      <c r="F224" s="36">
        <v>4000</v>
      </c>
      <c r="G224" s="43"/>
      <c r="H224" s="38">
        <f>ROUND(G224*F224,2)</f>
        <v>0</v>
      </c>
    </row>
    <row r="225" spans="1:8" s="30" customFormat="1" ht="30" customHeight="1" x14ac:dyDescent="0.25">
      <c r="A225" s="49" t="s">
        <v>261</v>
      </c>
      <c r="B225" s="50" t="s">
        <v>48</v>
      </c>
      <c r="C225" s="51" t="s">
        <v>262</v>
      </c>
      <c r="D225" s="52" t="s">
        <v>15</v>
      </c>
      <c r="E225" s="53" t="s">
        <v>28</v>
      </c>
      <c r="F225" s="36">
        <v>1570</v>
      </c>
      <c r="G225" s="43"/>
      <c r="H225" s="38">
        <f>ROUND(G225*F225,2)</f>
        <v>0</v>
      </c>
    </row>
    <row r="226" spans="1:8" s="30" customFormat="1" ht="30" customHeight="1" x14ac:dyDescent="0.25">
      <c r="A226" s="31"/>
      <c r="B226" s="60" t="s">
        <v>359</v>
      </c>
      <c r="C226" s="61" t="s">
        <v>137</v>
      </c>
      <c r="D226" s="62" t="s">
        <v>138</v>
      </c>
      <c r="E226" s="35" t="s">
        <v>28</v>
      </c>
      <c r="F226" s="36">
        <v>640</v>
      </c>
      <c r="G226" s="43"/>
      <c r="H226" s="38">
        <f>ROUND(G226*F226,2)</f>
        <v>0</v>
      </c>
    </row>
    <row r="227" spans="1:8" s="30" customFormat="1" ht="30" customHeight="1" x14ac:dyDescent="0.25">
      <c r="A227" s="46" t="s">
        <v>139</v>
      </c>
      <c r="B227" s="40" t="s">
        <v>360</v>
      </c>
      <c r="C227" s="41" t="s">
        <v>141</v>
      </c>
      <c r="D227" s="48" t="s">
        <v>142</v>
      </c>
      <c r="E227" s="35" t="s">
        <v>28</v>
      </c>
      <c r="F227" s="36">
        <v>600</v>
      </c>
      <c r="G227" s="43"/>
      <c r="H227" s="38">
        <f>ROUND(G227*F227,2)</f>
        <v>0</v>
      </c>
    </row>
    <row r="228" spans="1:8" s="30" customFormat="1" ht="30" customHeight="1" x14ac:dyDescent="0.25">
      <c r="A228" s="49" t="s">
        <v>143</v>
      </c>
      <c r="B228" s="58" t="s">
        <v>361</v>
      </c>
      <c r="C228" s="51" t="s">
        <v>145</v>
      </c>
      <c r="D228" s="52" t="s">
        <v>146</v>
      </c>
      <c r="E228" s="53" t="s">
        <v>62</v>
      </c>
      <c r="F228" s="57">
        <v>14</v>
      </c>
      <c r="G228" s="43"/>
      <c r="H228" s="38">
        <f>ROUND(G228*F228,2)</f>
        <v>0</v>
      </c>
    </row>
    <row r="229" spans="1:8" s="30" customFormat="1" ht="30" customHeight="1" x14ac:dyDescent="0.25">
      <c r="A229" s="31"/>
      <c r="B229" s="63"/>
      <c r="C229" s="45" t="s">
        <v>147</v>
      </c>
      <c r="D229" s="34"/>
      <c r="E229" s="35"/>
      <c r="F229" s="36"/>
      <c r="G229" s="37"/>
      <c r="H229" s="38"/>
    </row>
    <row r="230" spans="1:8" s="30" customFormat="1" ht="45" customHeight="1" x14ac:dyDescent="0.25">
      <c r="A230" s="39" t="s">
        <v>148</v>
      </c>
      <c r="B230" s="40" t="s">
        <v>362</v>
      </c>
      <c r="C230" s="41" t="s">
        <v>150</v>
      </c>
      <c r="D230" s="48" t="s">
        <v>151</v>
      </c>
      <c r="E230" s="35"/>
      <c r="F230" s="36"/>
      <c r="G230" s="37"/>
      <c r="H230" s="38"/>
    </row>
    <row r="231" spans="1:8" s="30" customFormat="1" ht="45" customHeight="1" x14ac:dyDescent="0.25">
      <c r="A231" s="71" t="s">
        <v>363</v>
      </c>
      <c r="B231" s="50" t="s">
        <v>34</v>
      </c>
      <c r="C231" s="51" t="s">
        <v>364</v>
      </c>
      <c r="D231" s="52" t="s">
        <v>244</v>
      </c>
      <c r="E231" s="53" t="s">
        <v>28</v>
      </c>
      <c r="F231" s="57">
        <v>35</v>
      </c>
      <c r="G231" s="80"/>
      <c r="H231" s="38">
        <f>ROUND(G231*F231,2)</f>
        <v>0</v>
      </c>
    </row>
    <row r="232" spans="1:8" s="111" customFormat="1" ht="30" customHeight="1" x14ac:dyDescent="0.25">
      <c r="A232" s="123" t="s">
        <v>269</v>
      </c>
      <c r="B232" s="104" t="s">
        <v>365</v>
      </c>
      <c r="C232" s="105" t="s">
        <v>271</v>
      </c>
      <c r="D232" s="106" t="s">
        <v>272</v>
      </c>
      <c r="E232" s="107" t="s">
        <v>28</v>
      </c>
      <c r="F232" s="115">
        <v>165</v>
      </c>
      <c r="G232" s="116"/>
      <c r="H232" s="110">
        <f>ROUND(G232*F232,2)</f>
        <v>0</v>
      </c>
    </row>
    <row r="233" spans="1:8" s="30" customFormat="1" ht="30" customHeight="1" x14ac:dyDescent="0.25">
      <c r="A233" s="31"/>
      <c r="B233" s="63"/>
      <c r="C233" s="45" t="s">
        <v>154</v>
      </c>
      <c r="D233" s="34"/>
      <c r="E233" s="35"/>
      <c r="F233" s="36"/>
      <c r="G233" s="37"/>
      <c r="H233" s="38"/>
    </row>
    <row r="234" spans="1:8" s="30" customFormat="1" ht="45" customHeight="1" x14ac:dyDescent="0.25">
      <c r="A234" s="39" t="s">
        <v>155</v>
      </c>
      <c r="B234" s="40" t="s">
        <v>366</v>
      </c>
      <c r="C234" s="41" t="s">
        <v>157</v>
      </c>
      <c r="D234" s="48" t="s">
        <v>158</v>
      </c>
      <c r="E234" s="35" t="s">
        <v>100</v>
      </c>
      <c r="F234" s="57">
        <v>100</v>
      </c>
      <c r="G234" s="43"/>
      <c r="H234" s="38">
        <f>ROUND(G234*F234,2)</f>
        <v>0</v>
      </c>
    </row>
    <row r="235" spans="1:8" s="30" customFormat="1" ht="30" customHeight="1" x14ac:dyDescent="0.25">
      <c r="A235" s="39" t="s">
        <v>159</v>
      </c>
      <c r="B235" s="40" t="s">
        <v>367</v>
      </c>
      <c r="C235" s="41" t="s">
        <v>161</v>
      </c>
      <c r="D235" s="48" t="s">
        <v>158</v>
      </c>
      <c r="E235" s="35" t="s">
        <v>100</v>
      </c>
      <c r="F235" s="57">
        <v>1640</v>
      </c>
      <c r="G235" s="43"/>
      <c r="H235" s="38">
        <f>ROUND(G235*F235,2)</f>
        <v>0</v>
      </c>
    </row>
    <row r="236" spans="1:8" s="30" customFormat="1" ht="45" customHeight="1" x14ac:dyDescent="0.25">
      <c r="A236" s="31"/>
      <c r="B236" s="63"/>
      <c r="C236" s="45" t="s">
        <v>162</v>
      </c>
      <c r="D236" s="34"/>
      <c r="E236" s="35"/>
      <c r="F236" s="36"/>
      <c r="G236" s="37"/>
      <c r="H236" s="38"/>
    </row>
    <row r="237" spans="1:8" s="30" customFormat="1" ht="30" customHeight="1" x14ac:dyDescent="0.25">
      <c r="A237" s="39" t="s">
        <v>275</v>
      </c>
      <c r="B237" s="40" t="s">
        <v>368</v>
      </c>
      <c r="C237" s="41" t="s">
        <v>277</v>
      </c>
      <c r="D237" s="48" t="s">
        <v>278</v>
      </c>
      <c r="E237" s="35"/>
      <c r="F237" s="36"/>
      <c r="G237" s="37"/>
      <c r="H237" s="38"/>
    </row>
    <row r="238" spans="1:8" s="30" customFormat="1" ht="30" customHeight="1" x14ac:dyDescent="0.25">
      <c r="A238" s="39" t="s">
        <v>279</v>
      </c>
      <c r="B238" s="47" t="s">
        <v>34</v>
      </c>
      <c r="C238" s="41" t="s">
        <v>280</v>
      </c>
      <c r="D238" s="48"/>
      <c r="E238" s="35" t="s">
        <v>62</v>
      </c>
      <c r="F238" s="57">
        <v>5</v>
      </c>
      <c r="G238" s="43"/>
      <c r="H238" s="38">
        <f>ROUND(G238*F238,2)</f>
        <v>0</v>
      </c>
    </row>
    <row r="239" spans="1:8" s="30" customFormat="1" ht="30" customHeight="1" x14ac:dyDescent="0.25">
      <c r="A239" s="71" t="s">
        <v>281</v>
      </c>
      <c r="B239" s="58" t="s">
        <v>369</v>
      </c>
      <c r="C239" s="51" t="s">
        <v>283</v>
      </c>
      <c r="D239" s="52" t="s">
        <v>278</v>
      </c>
      <c r="E239" s="53"/>
      <c r="F239" s="36"/>
      <c r="G239" s="37"/>
      <c r="H239" s="38"/>
    </row>
    <row r="240" spans="1:8" s="30" customFormat="1" ht="30" customHeight="1" x14ac:dyDescent="0.25">
      <c r="A240" s="71" t="s">
        <v>284</v>
      </c>
      <c r="B240" s="50" t="s">
        <v>34</v>
      </c>
      <c r="C240" s="51" t="s">
        <v>285</v>
      </c>
      <c r="D240" s="52"/>
      <c r="E240" s="53" t="s">
        <v>62</v>
      </c>
      <c r="F240" s="57">
        <v>2</v>
      </c>
      <c r="G240" s="43"/>
      <c r="H240" s="38">
        <f>ROUND(G240*F240,2)</f>
        <v>0</v>
      </c>
    </row>
    <row r="241" spans="1:8" s="30" customFormat="1" ht="30" customHeight="1" x14ac:dyDescent="0.25">
      <c r="A241" s="71" t="s">
        <v>286</v>
      </c>
      <c r="B241" s="58" t="s">
        <v>370</v>
      </c>
      <c r="C241" s="51" t="s">
        <v>288</v>
      </c>
      <c r="D241" s="52" t="s">
        <v>278</v>
      </c>
      <c r="E241" s="53"/>
      <c r="F241" s="36"/>
      <c r="G241" s="37"/>
      <c r="H241" s="38"/>
    </row>
    <row r="242" spans="1:8" s="30" customFormat="1" ht="30" customHeight="1" x14ac:dyDescent="0.25">
      <c r="A242" s="71" t="s">
        <v>289</v>
      </c>
      <c r="B242" s="50" t="s">
        <v>34</v>
      </c>
      <c r="C242" s="51" t="s">
        <v>290</v>
      </c>
      <c r="D242" s="52"/>
      <c r="E242" s="53"/>
      <c r="F242" s="36"/>
      <c r="G242" s="37"/>
      <c r="H242" s="38"/>
    </row>
    <row r="243" spans="1:8" s="30" customFormat="1" ht="45" customHeight="1" x14ac:dyDescent="0.25">
      <c r="A243" s="71" t="s">
        <v>291</v>
      </c>
      <c r="B243" s="55" t="s">
        <v>76</v>
      </c>
      <c r="C243" s="51" t="s">
        <v>371</v>
      </c>
      <c r="D243" s="52"/>
      <c r="E243" s="53" t="s">
        <v>100</v>
      </c>
      <c r="F243" s="57">
        <v>15</v>
      </c>
      <c r="G243" s="43"/>
      <c r="H243" s="38">
        <f>ROUND(G243*F243,2)</f>
        <v>0</v>
      </c>
    </row>
    <row r="244" spans="1:8" s="30" customFormat="1" ht="45" customHeight="1" x14ac:dyDescent="0.25">
      <c r="A244" s="71" t="s">
        <v>293</v>
      </c>
      <c r="B244" s="58" t="s">
        <v>372</v>
      </c>
      <c r="C244" s="51" t="s">
        <v>295</v>
      </c>
      <c r="D244" s="52" t="s">
        <v>278</v>
      </c>
      <c r="E244" s="53" t="s">
        <v>100</v>
      </c>
      <c r="F244" s="57">
        <v>20</v>
      </c>
      <c r="G244" s="43"/>
      <c r="H244" s="38">
        <f>ROUND(G244*F244,2)</f>
        <v>0</v>
      </c>
    </row>
    <row r="245" spans="1:8" s="30" customFormat="1" ht="30" customHeight="1" x14ac:dyDescent="0.25">
      <c r="A245" s="64" t="s">
        <v>163</v>
      </c>
      <c r="B245" s="65" t="s">
        <v>373</v>
      </c>
      <c r="C245" s="66" t="s">
        <v>165</v>
      </c>
      <c r="D245" s="67" t="s">
        <v>183</v>
      </c>
      <c r="E245" s="68"/>
      <c r="F245" s="36"/>
      <c r="G245" s="37"/>
      <c r="H245" s="38"/>
    </row>
    <row r="246" spans="1:8" s="30" customFormat="1" ht="45" customHeight="1" x14ac:dyDescent="0.25">
      <c r="A246" s="64" t="s">
        <v>166</v>
      </c>
      <c r="B246" s="69" t="s">
        <v>34</v>
      </c>
      <c r="C246" s="70" t="s">
        <v>167</v>
      </c>
      <c r="D246" s="48"/>
      <c r="E246" s="35" t="s">
        <v>62</v>
      </c>
      <c r="F246" s="57">
        <v>5</v>
      </c>
      <c r="G246" s="43"/>
      <c r="H246" s="38">
        <f>ROUND(G246*F246,2)</f>
        <v>0</v>
      </c>
    </row>
    <row r="247" spans="1:8" s="30" customFormat="1" ht="45" customHeight="1" x14ac:dyDescent="0.25">
      <c r="A247" s="64" t="s">
        <v>168</v>
      </c>
      <c r="B247" s="69" t="s">
        <v>48</v>
      </c>
      <c r="C247" s="70" t="s">
        <v>169</v>
      </c>
      <c r="D247" s="48"/>
      <c r="E247" s="35" t="s">
        <v>62</v>
      </c>
      <c r="F247" s="57">
        <v>5</v>
      </c>
      <c r="G247" s="43"/>
      <c r="H247" s="38">
        <f>ROUND(G247*F247,2)</f>
        <v>0</v>
      </c>
    </row>
    <row r="248" spans="1:8" s="30" customFormat="1" ht="30" customHeight="1" x14ac:dyDescent="0.25">
      <c r="A248" s="71" t="s">
        <v>297</v>
      </c>
      <c r="B248" s="58" t="s">
        <v>374</v>
      </c>
      <c r="C248" s="81" t="s">
        <v>299</v>
      </c>
      <c r="D248" s="52" t="s">
        <v>278</v>
      </c>
      <c r="E248" s="53"/>
      <c r="F248" s="36"/>
      <c r="G248" s="37"/>
      <c r="H248" s="38"/>
    </row>
    <row r="249" spans="1:8" s="30" customFormat="1" ht="30" customHeight="1" x14ac:dyDescent="0.25">
      <c r="A249" s="71" t="s">
        <v>300</v>
      </c>
      <c r="B249" s="50" t="s">
        <v>34</v>
      </c>
      <c r="C249" s="81" t="s">
        <v>301</v>
      </c>
      <c r="D249" s="52"/>
      <c r="E249" s="53" t="s">
        <v>62</v>
      </c>
      <c r="F249" s="57">
        <v>1</v>
      </c>
      <c r="G249" s="43"/>
      <c r="H249" s="38">
        <f>ROUND(G249*F249,2)</f>
        <v>0</v>
      </c>
    </row>
    <row r="250" spans="1:8" s="30" customFormat="1" ht="45" customHeight="1" x14ac:dyDescent="0.25">
      <c r="A250" s="71" t="s">
        <v>302</v>
      </c>
      <c r="B250" s="58" t="s">
        <v>375</v>
      </c>
      <c r="C250" s="81" t="s">
        <v>304</v>
      </c>
      <c r="D250" s="52" t="s">
        <v>278</v>
      </c>
      <c r="E250" s="53"/>
      <c r="F250" s="36"/>
      <c r="G250" s="37"/>
      <c r="H250" s="38"/>
    </row>
    <row r="251" spans="1:8" s="30" customFormat="1" ht="30" customHeight="1" x14ac:dyDescent="0.25">
      <c r="A251" s="71" t="s">
        <v>305</v>
      </c>
      <c r="B251" s="50" t="s">
        <v>34</v>
      </c>
      <c r="C251" s="81" t="s">
        <v>306</v>
      </c>
      <c r="D251" s="52"/>
      <c r="E251" s="53" t="s">
        <v>62</v>
      </c>
      <c r="F251" s="57">
        <v>4</v>
      </c>
      <c r="G251" s="43"/>
      <c r="H251" s="38">
        <f>ROUND(G251*F251,2)</f>
        <v>0</v>
      </c>
    </row>
    <row r="252" spans="1:8" s="30" customFormat="1" ht="30" customHeight="1" x14ac:dyDescent="0.25">
      <c r="A252" s="39" t="s">
        <v>307</v>
      </c>
      <c r="B252" s="40" t="s">
        <v>376</v>
      </c>
      <c r="C252" s="41" t="s">
        <v>309</v>
      </c>
      <c r="D252" s="48" t="s">
        <v>278</v>
      </c>
      <c r="E252" s="35" t="s">
        <v>62</v>
      </c>
      <c r="F252" s="57">
        <v>4</v>
      </c>
      <c r="G252" s="43"/>
      <c r="H252" s="38">
        <f>ROUND(G252*F252,2)</f>
        <v>0</v>
      </c>
    </row>
    <row r="253" spans="1:8" s="30" customFormat="1" ht="30" customHeight="1" x14ac:dyDescent="0.25">
      <c r="A253" s="39" t="s">
        <v>175</v>
      </c>
      <c r="B253" s="40" t="s">
        <v>377</v>
      </c>
      <c r="C253" s="41" t="s">
        <v>177</v>
      </c>
      <c r="D253" s="48" t="s">
        <v>178</v>
      </c>
      <c r="E253" s="35" t="s">
        <v>62</v>
      </c>
      <c r="F253" s="57">
        <v>2</v>
      </c>
      <c r="G253" s="43"/>
      <c r="H253" s="38">
        <f>ROUND(G253*F253,2)</f>
        <v>0</v>
      </c>
    </row>
    <row r="254" spans="1:8" s="30" customFormat="1" ht="30" customHeight="1" x14ac:dyDescent="0.25">
      <c r="A254" s="31"/>
      <c r="B254" s="72"/>
      <c r="C254" s="45" t="s">
        <v>179</v>
      </c>
      <c r="D254" s="34"/>
      <c r="E254" s="73"/>
      <c r="F254" s="36"/>
      <c r="G254" s="37"/>
      <c r="H254" s="38"/>
    </row>
    <row r="255" spans="1:8" s="30" customFormat="1" ht="45" customHeight="1" x14ac:dyDescent="0.25">
      <c r="A255" s="64" t="s">
        <v>180</v>
      </c>
      <c r="B255" s="65" t="s">
        <v>378</v>
      </c>
      <c r="C255" s="70" t="s">
        <v>182</v>
      </c>
      <c r="D255" s="67" t="s">
        <v>183</v>
      </c>
      <c r="E255" s="68" t="s">
        <v>62</v>
      </c>
      <c r="F255" s="57">
        <v>6</v>
      </c>
      <c r="G255" s="43"/>
      <c r="H255" s="38">
        <f>ROUND(G255*F255,2)</f>
        <v>0</v>
      </c>
    </row>
    <row r="256" spans="1:8" s="30" customFormat="1" ht="30" customHeight="1" x14ac:dyDescent="0.25">
      <c r="A256" s="64" t="s">
        <v>184</v>
      </c>
      <c r="B256" s="65" t="s">
        <v>379</v>
      </c>
      <c r="C256" s="70" t="s">
        <v>186</v>
      </c>
      <c r="D256" s="67" t="s">
        <v>183</v>
      </c>
      <c r="E256" s="53"/>
      <c r="F256" s="36"/>
      <c r="G256" s="37"/>
      <c r="H256" s="38"/>
    </row>
    <row r="257" spans="1:8" s="30" customFormat="1" ht="30" customHeight="1" x14ac:dyDescent="0.25">
      <c r="A257" s="71" t="s">
        <v>319</v>
      </c>
      <c r="B257" s="50" t="s">
        <v>34</v>
      </c>
      <c r="C257" s="51" t="s">
        <v>320</v>
      </c>
      <c r="D257" s="52"/>
      <c r="E257" s="53" t="s">
        <v>62</v>
      </c>
      <c r="F257" s="57">
        <v>1</v>
      </c>
      <c r="G257" s="43"/>
      <c r="H257" s="38">
        <f>ROUND(G257*F257,2)</f>
        <v>0</v>
      </c>
    </row>
    <row r="258" spans="1:8" s="111" customFormat="1" ht="30" customHeight="1" x14ac:dyDescent="0.25">
      <c r="A258" s="118" t="s">
        <v>187</v>
      </c>
      <c r="B258" s="119" t="s">
        <v>48</v>
      </c>
      <c r="C258" s="120" t="s">
        <v>188</v>
      </c>
      <c r="D258" s="121"/>
      <c r="E258" s="122" t="s">
        <v>62</v>
      </c>
      <c r="F258" s="115">
        <v>3</v>
      </c>
      <c r="G258" s="116"/>
      <c r="H258" s="110">
        <f>ROUND(G258*F258,2)</f>
        <v>0</v>
      </c>
    </row>
    <row r="259" spans="1:8" s="30" customFormat="1" ht="30" customHeight="1" x14ac:dyDescent="0.25">
      <c r="A259" s="71" t="s">
        <v>321</v>
      </c>
      <c r="B259" s="50" t="s">
        <v>51</v>
      </c>
      <c r="C259" s="51" t="s">
        <v>322</v>
      </c>
      <c r="D259" s="52"/>
      <c r="E259" s="53" t="s">
        <v>62</v>
      </c>
      <c r="F259" s="57">
        <v>1</v>
      </c>
      <c r="G259" s="43"/>
      <c r="H259" s="38">
        <f>ROUND(G259*F259,2)</f>
        <v>0</v>
      </c>
    </row>
    <row r="260" spans="1:8" s="30" customFormat="1" ht="30" customHeight="1" x14ac:dyDescent="0.25">
      <c r="A260" s="39" t="s">
        <v>189</v>
      </c>
      <c r="B260" s="40" t="s">
        <v>380</v>
      </c>
      <c r="C260" s="41" t="s">
        <v>191</v>
      </c>
      <c r="D260" s="48" t="s">
        <v>183</v>
      </c>
      <c r="E260" s="35" t="s">
        <v>62</v>
      </c>
      <c r="F260" s="57">
        <v>7</v>
      </c>
      <c r="G260" s="43"/>
      <c r="H260" s="38">
        <f>ROUND(G260*F260,2)</f>
        <v>0</v>
      </c>
    </row>
    <row r="261" spans="1:8" s="30" customFormat="1" ht="30" customHeight="1" x14ac:dyDescent="0.25">
      <c r="A261" s="39" t="s">
        <v>192</v>
      </c>
      <c r="B261" s="40" t="s">
        <v>381</v>
      </c>
      <c r="C261" s="41" t="s">
        <v>194</v>
      </c>
      <c r="D261" s="48" t="s">
        <v>183</v>
      </c>
      <c r="E261" s="35" t="s">
        <v>62</v>
      </c>
      <c r="F261" s="57">
        <v>2</v>
      </c>
      <c r="G261" s="43"/>
      <c r="H261" s="38">
        <f>ROUND(G261*F261,2)</f>
        <v>0</v>
      </c>
    </row>
    <row r="262" spans="1:8" s="30" customFormat="1" ht="30" customHeight="1" x14ac:dyDescent="0.25">
      <c r="A262" s="31"/>
      <c r="B262" s="32"/>
      <c r="C262" s="45" t="s">
        <v>201</v>
      </c>
      <c r="D262" s="34"/>
      <c r="E262" s="35"/>
      <c r="F262" s="36"/>
      <c r="G262" s="37"/>
      <c r="H262" s="38"/>
    </row>
    <row r="263" spans="1:8" s="30" customFormat="1" ht="30" customHeight="1" x14ac:dyDescent="0.25">
      <c r="A263" s="46" t="s">
        <v>202</v>
      </c>
      <c r="B263" s="40" t="s">
        <v>382</v>
      </c>
      <c r="C263" s="41" t="s">
        <v>204</v>
      </c>
      <c r="D263" s="48" t="s">
        <v>205</v>
      </c>
      <c r="E263" s="35"/>
      <c r="F263" s="36"/>
      <c r="G263" s="37"/>
      <c r="H263" s="38"/>
    </row>
    <row r="264" spans="1:8" s="30" customFormat="1" ht="30" customHeight="1" x14ac:dyDescent="0.25">
      <c r="A264" s="49" t="s">
        <v>328</v>
      </c>
      <c r="B264" s="50" t="s">
        <v>34</v>
      </c>
      <c r="C264" s="51" t="s">
        <v>329</v>
      </c>
      <c r="D264" s="52"/>
      <c r="E264" s="53" t="s">
        <v>28</v>
      </c>
      <c r="F264" s="57">
        <v>400</v>
      </c>
      <c r="G264" s="43"/>
      <c r="H264" s="38">
        <f>ROUND(G264*F264,2)</f>
        <v>0</v>
      </c>
    </row>
    <row r="265" spans="1:8" s="30" customFormat="1" ht="30" customHeight="1" x14ac:dyDescent="0.25">
      <c r="A265" s="46" t="s">
        <v>206</v>
      </c>
      <c r="B265" s="47" t="s">
        <v>48</v>
      </c>
      <c r="C265" s="41" t="s">
        <v>207</v>
      </c>
      <c r="D265" s="48"/>
      <c r="E265" s="35" t="s">
        <v>28</v>
      </c>
      <c r="F265" s="36">
        <v>2100</v>
      </c>
      <c r="G265" s="43"/>
      <c r="H265" s="38">
        <f>ROUND(G265*F265,2)</f>
        <v>0</v>
      </c>
    </row>
    <row r="266" spans="1:8" ht="9" customHeight="1" x14ac:dyDescent="0.25">
      <c r="A266" s="31"/>
      <c r="B266" s="75"/>
      <c r="C266" s="45"/>
      <c r="D266" s="34"/>
      <c r="E266" s="73"/>
      <c r="F266" s="76"/>
      <c r="G266" s="31"/>
      <c r="H266" s="77"/>
    </row>
    <row r="267" spans="1:8" s="30" customFormat="1" ht="60" customHeight="1" thickBot="1" x14ac:dyDescent="0.3">
      <c r="A267" s="82"/>
      <c r="B267" s="79" t="str">
        <f>B178</f>
        <v>C</v>
      </c>
      <c r="C267" s="127" t="str">
        <f>C178</f>
        <v>REHABILITATION:  LAKEWOOD BOULEVARD (NORTHBOUND AND SOUTHBOUND) FROM FERMOR AVENUE TO WEATHERSTONE PLACE (SOUTH LEG)</v>
      </c>
      <c r="D267" s="128"/>
      <c r="E267" s="128"/>
      <c r="F267" s="129"/>
      <c r="G267" s="82" t="s">
        <v>208</v>
      </c>
      <c r="H267" s="82">
        <f>SUM(H178:H266)</f>
        <v>0</v>
      </c>
    </row>
    <row r="268" spans="1:8" s="30" customFormat="1" ht="45" customHeight="1" thickTop="1" x14ac:dyDescent="0.25">
      <c r="A268" s="27"/>
      <c r="B268" s="28" t="s">
        <v>383</v>
      </c>
      <c r="C268" s="133" t="s">
        <v>384</v>
      </c>
      <c r="D268" s="134"/>
      <c r="E268" s="134"/>
      <c r="F268" s="135"/>
      <c r="G268" s="27"/>
      <c r="H268" s="29"/>
    </row>
    <row r="269" spans="1:8" s="30" customFormat="1" ht="30" customHeight="1" x14ac:dyDescent="0.25">
      <c r="A269" s="31"/>
      <c r="B269" s="32"/>
      <c r="C269" s="33" t="s">
        <v>16</v>
      </c>
      <c r="D269" s="34"/>
      <c r="E269" s="35"/>
      <c r="F269" s="36"/>
      <c r="G269" s="37"/>
      <c r="H269" s="38"/>
    </row>
    <row r="270" spans="1:8" s="30" customFormat="1" ht="30" customHeight="1" x14ac:dyDescent="0.25">
      <c r="A270" s="39" t="s">
        <v>17</v>
      </c>
      <c r="B270" s="40" t="s">
        <v>385</v>
      </c>
      <c r="C270" s="41" t="s">
        <v>19</v>
      </c>
      <c r="D270" s="42" t="s">
        <v>20</v>
      </c>
      <c r="E270" s="35" t="s">
        <v>21</v>
      </c>
      <c r="F270" s="36">
        <v>40</v>
      </c>
      <c r="G270" s="43"/>
      <c r="H270" s="38">
        <f>ROUND(G270*F270,2)</f>
        <v>0</v>
      </c>
    </row>
    <row r="271" spans="1:8" s="30" customFormat="1" ht="45" customHeight="1" x14ac:dyDescent="0.25">
      <c r="A271" s="44" t="s">
        <v>22</v>
      </c>
      <c r="B271" s="40" t="s">
        <v>386</v>
      </c>
      <c r="C271" s="41" t="s">
        <v>24</v>
      </c>
      <c r="D271" s="42" t="s">
        <v>20</v>
      </c>
      <c r="E271" s="35" t="s">
        <v>21</v>
      </c>
      <c r="F271" s="36">
        <v>40</v>
      </c>
      <c r="G271" s="43"/>
      <c r="H271" s="38">
        <f>ROUND(G271*F271,2)</f>
        <v>0</v>
      </c>
    </row>
    <row r="272" spans="1:8" s="30" customFormat="1" ht="30" customHeight="1" x14ac:dyDescent="0.25">
      <c r="A272" s="39" t="s">
        <v>25</v>
      </c>
      <c r="B272" s="40" t="s">
        <v>387</v>
      </c>
      <c r="C272" s="41" t="s">
        <v>27</v>
      </c>
      <c r="D272" s="42" t="s">
        <v>20</v>
      </c>
      <c r="E272" s="35" t="s">
        <v>28</v>
      </c>
      <c r="F272" s="36">
        <v>1700</v>
      </c>
      <c r="G272" s="43"/>
      <c r="H272" s="38">
        <f>ROUND(G272*F272,2)</f>
        <v>0</v>
      </c>
    </row>
    <row r="273" spans="1:8" s="30" customFormat="1" ht="30" customHeight="1" x14ac:dyDescent="0.25">
      <c r="A273" s="31"/>
      <c r="B273" s="32"/>
      <c r="C273" s="45" t="s">
        <v>29</v>
      </c>
      <c r="D273" s="34"/>
      <c r="E273" s="35"/>
      <c r="F273" s="36"/>
      <c r="G273" s="37"/>
      <c r="H273" s="38"/>
    </row>
    <row r="274" spans="1:8" s="30" customFormat="1" ht="30" customHeight="1" x14ac:dyDescent="0.25">
      <c r="A274" s="46" t="s">
        <v>36</v>
      </c>
      <c r="B274" s="40" t="s">
        <v>388</v>
      </c>
      <c r="C274" s="41" t="s">
        <v>38</v>
      </c>
      <c r="D274" s="48" t="s">
        <v>39</v>
      </c>
      <c r="E274" s="35"/>
      <c r="F274" s="36"/>
      <c r="G274" s="37"/>
      <c r="H274" s="38"/>
    </row>
    <row r="275" spans="1:8" s="30" customFormat="1" ht="30" customHeight="1" x14ac:dyDescent="0.25">
      <c r="A275" s="46" t="s">
        <v>40</v>
      </c>
      <c r="B275" s="47" t="s">
        <v>34</v>
      </c>
      <c r="C275" s="41" t="s">
        <v>41</v>
      </c>
      <c r="D275" s="48" t="s">
        <v>15</v>
      </c>
      <c r="E275" s="35" t="s">
        <v>28</v>
      </c>
      <c r="F275" s="36">
        <v>130</v>
      </c>
      <c r="G275" s="43"/>
      <c r="H275" s="38">
        <f>ROUND(G275*F275,2)</f>
        <v>0</v>
      </c>
    </row>
    <row r="276" spans="1:8" s="30" customFormat="1" ht="30" customHeight="1" x14ac:dyDescent="0.25">
      <c r="A276" s="46" t="s">
        <v>42</v>
      </c>
      <c r="B276" s="40" t="s">
        <v>389</v>
      </c>
      <c r="C276" s="41" t="s">
        <v>44</v>
      </c>
      <c r="D276" s="48" t="s">
        <v>39</v>
      </c>
      <c r="E276" s="35"/>
      <c r="F276" s="36"/>
      <c r="G276" s="37"/>
      <c r="H276" s="38"/>
    </row>
    <row r="277" spans="1:8" s="30" customFormat="1" ht="30" customHeight="1" x14ac:dyDescent="0.25">
      <c r="A277" s="46" t="s">
        <v>45</v>
      </c>
      <c r="B277" s="47" t="s">
        <v>34</v>
      </c>
      <c r="C277" s="41" t="s">
        <v>46</v>
      </c>
      <c r="D277" s="48" t="s">
        <v>15</v>
      </c>
      <c r="E277" s="35" t="s">
        <v>28</v>
      </c>
      <c r="F277" s="36">
        <v>20</v>
      </c>
      <c r="G277" s="43"/>
      <c r="H277" s="38">
        <f>ROUND(G277*F277,2)</f>
        <v>0</v>
      </c>
    </row>
    <row r="278" spans="1:8" s="30" customFormat="1" ht="30" customHeight="1" x14ac:dyDescent="0.25">
      <c r="A278" s="49" t="s">
        <v>47</v>
      </c>
      <c r="B278" s="50" t="s">
        <v>48</v>
      </c>
      <c r="C278" s="51" t="s">
        <v>49</v>
      </c>
      <c r="D278" s="52" t="s">
        <v>15</v>
      </c>
      <c r="E278" s="53" t="s">
        <v>28</v>
      </c>
      <c r="F278" s="36">
        <v>60</v>
      </c>
      <c r="G278" s="80"/>
      <c r="H278" s="38">
        <f>ROUND(G278*F278,2)</f>
        <v>0</v>
      </c>
    </row>
    <row r="279" spans="1:8" s="30" customFormat="1" ht="30" customHeight="1" x14ac:dyDescent="0.25">
      <c r="A279" s="49" t="s">
        <v>50</v>
      </c>
      <c r="B279" s="50" t="s">
        <v>51</v>
      </c>
      <c r="C279" s="51" t="s">
        <v>52</v>
      </c>
      <c r="D279" s="52" t="s">
        <v>15</v>
      </c>
      <c r="E279" s="53" t="s">
        <v>28</v>
      </c>
      <c r="F279" s="36">
        <v>80</v>
      </c>
      <c r="G279" s="80"/>
      <c r="H279" s="38">
        <f>ROUND(G279*F279,2)</f>
        <v>0</v>
      </c>
    </row>
    <row r="280" spans="1:8" s="30" customFormat="1" ht="30" customHeight="1" x14ac:dyDescent="0.25">
      <c r="A280" s="46" t="s">
        <v>57</v>
      </c>
      <c r="B280" s="40" t="s">
        <v>390</v>
      </c>
      <c r="C280" s="41" t="s">
        <v>59</v>
      </c>
      <c r="D280" s="48" t="s">
        <v>39</v>
      </c>
      <c r="E280" s="35"/>
      <c r="F280" s="36"/>
      <c r="G280" s="37"/>
      <c r="H280" s="38"/>
    </row>
    <row r="281" spans="1:8" s="30" customFormat="1" ht="30" customHeight="1" x14ac:dyDescent="0.25">
      <c r="A281" s="46" t="s">
        <v>60</v>
      </c>
      <c r="B281" s="47" t="s">
        <v>34</v>
      </c>
      <c r="C281" s="41" t="s">
        <v>61</v>
      </c>
      <c r="D281" s="48" t="s">
        <v>15</v>
      </c>
      <c r="E281" s="35" t="s">
        <v>62</v>
      </c>
      <c r="F281" s="36">
        <v>190</v>
      </c>
      <c r="G281" s="43"/>
      <c r="H281" s="38">
        <f>ROUND(G281*F281,2)</f>
        <v>0</v>
      </c>
    </row>
    <row r="282" spans="1:8" s="30" customFormat="1" ht="30" customHeight="1" x14ac:dyDescent="0.25">
      <c r="A282" s="46" t="s">
        <v>63</v>
      </c>
      <c r="B282" s="40" t="s">
        <v>391</v>
      </c>
      <c r="C282" s="41" t="s">
        <v>65</v>
      </c>
      <c r="D282" s="48" t="s">
        <v>39</v>
      </c>
      <c r="E282" s="35"/>
      <c r="F282" s="36"/>
      <c r="G282" s="37"/>
      <c r="H282" s="38"/>
    </row>
    <row r="283" spans="1:8" s="30" customFormat="1" ht="30" customHeight="1" x14ac:dyDescent="0.25">
      <c r="A283" s="46" t="s">
        <v>66</v>
      </c>
      <c r="B283" s="47" t="s">
        <v>34</v>
      </c>
      <c r="C283" s="41" t="s">
        <v>67</v>
      </c>
      <c r="D283" s="48" t="s">
        <v>15</v>
      </c>
      <c r="E283" s="35" t="s">
        <v>62</v>
      </c>
      <c r="F283" s="36">
        <v>160</v>
      </c>
      <c r="G283" s="43"/>
      <c r="H283" s="38">
        <f>ROUND(G283*F283,2)</f>
        <v>0</v>
      </c>
    </row>
    <row r="284" spans="1:8" s="30" customFormat="1" ht="30" customHeight="1" x14ac:dyDescent="0.25">
      <c r="A284" s="46" t="s">
        <v>68</v>
      </c>
      <c r="B284" s="40" t="s">
        <v>392</v>
      </c>
      <c r="C284" s="41" t="s">
        <v>70</v>
      </c>
      <c r="D284" s="48" t="s">
        <v>71</v>
      </c>
      <c r="E284" s="35"/>
      <c r="F284" s="36"/>
      <c r="G284" s="37"/>
      <c r="H284" s="38"/>
    </row>
    <row r="285" spans="1:8" s="30" customFormat="1" ht="30" customHeight="1" x14ac:dyDescent="0.25">
      <c r="A285" s="46" t="s">
        <v>72</v>
      </c>
      <c r="B285" s="47" t="s">
        <v>34</v>
      </c>
      <c r="C285" s="41" t="s">
        <v>73</v>
      </c>
      <c r="D285" s="48" t="s">
        <v>74</v>
      </c>
      <c r="E285" s="35"/>
      <c r="F285" s="36"/>
      <c r="G285" s="37"/>
      <c r="H285" s="38"/>
    </row>
    <row r="286" spans="1:8" s="30" customFormat="1" ht="30" customHeight="1" x14ac:dyDescent="0.25">
      <c r="A286" s="49" t="s">
        <v>75</v>
      </c>
      <c r="B286" s="55" t="s">
        <v>76</v>
      </c>
      <c r="C286" s="51" t="s">
        <v>77</v>
      </c>
      <c r="D286" s="52"/>
      <c r="E286" s="53" t="s">
        <v>28</v>
      </c>
      <c r="F286" s="36">
        <v>40</v>
      </c>
      <c r="G286" s="80"/>
      <c r="H286" s="38">
        <f t="shared" ref="H286:H291" si="4">ROUND(G286*F286,2)</f>
        <v>0</v>
      </c>
    </row>
    <row r="287" spans="1:8" s="30" customFormat="1" ht="30" customHeight="1" x14ac:dyDescent="0.25">
      <c r="A287" s="46" t="s">
        <v>78</v>
      </c>
      <c r="B287" s="56" t="s">
        <v>79</v>
      </c>
      <c r="C287" s="41" t="s">
        <v>80</v>
      </c>
      <c r="D287" s="48"/>
      <c r="E287" s="35" t="s">
        <v>28</v>
      </c>
      <c r="F287" s="36">
        <v>230</v>
      </c>
      <c r="G287" s="43"/>
      <c r="H287" s="38">
        <f t="shared" si="4"/>
        <v>0</v>
      </c>
    </row>
    <row r="288" spans="1:8" s="30" customFormat="1" ht="30" customHeight="1" x14ac:dyDescent="0.25">
      <c r="A288" s="46" t="s">
        <v>81</v>
      </c>
      <c r="B288" s="56" t="s">
        <v>82</v>
      </c>
      <c r="C288" s="41" t="s">
        <v>83</v>
      </c>
      <c r="D288" s="48" t="s">
        <v>15</v>
      </c>
      <c r="E288" s="35" t="s">
        <v>28</v>
      </c>
      <c r="F288" s="36">
        <v>280</v>
      </c>
      <c r="G288" s="43"/>
      <c r="H288" s="38">
        <f t="shared" si="4"/>
        <v>0</v>
      </c>
    </row>
    <row r="289" spans="1:8" s="30" customFormat="1" ht="30" customHeight="1" x14ac:dyDescent="0.25">
      <c r="A289" s="46" t="s">
        <v>84</v>
      </c>
      <c r="B289" s="40" t="s">
        <v>393</v>
      </c>
      <c r="C289" s="41" t="s">
        <v>86</v>
      </c>
      <c r="D289" s="48" t="s">
        <v>71</v>
      </c>
      <c r="E289" s="35" t="s">
        <v>28</v>
      </c>
      <c r="F289" s="57">
        <v>15</v>
      </c>
      <c r="G289" s="43"/>
      <c r="H289" s="38">
        <f t="shared" si="4"/>
        <v>0</v>
      </c>
    </row>
    <row r="290" spans="1:8" s="30" customFormat="1" ht="30" customHeight="1" x14ac:dyDescent="0.25">
      <c r="A290" s="46" t="s">
        <v>87</v>
      </c>
      <c r="B290" s="40" t="s">
        <v>394</v>
      </c>
      <c r="C290" s="41" t="s">
        <v>89</v>
      </c>
      <c r="D290" s="48" t="s">
        <v>71</v>
      </c>
      <c r="E290" s="35" t="s">
        <v>28</v>
      </c>
      <c r="F290" s="36">
        <v>10</v>
      </c>
      <c r="G290" s="43"/>
      <c r="H290" s="38">
        <f t="shared" si="4"/>
        <v>0</v>
      </c>
    </row>
    <row r="291" spans="1:8" s="30" customFormat="1" ht="30" customHeight="1" x14ac:dyDescent="0.25">
      <c r="A291" s="46" t="s">
        <v>90</v>
      </c>
      <c r="B291" s="40" t="s">
        <v>395</v>
      </c>
      <c r="C291" s="41" t="s">
        <v>92</v>
      </c>
      <c r="D291" s="48" t="s">
        <v>71</v>
      </c>
      <c r="E291" s="35" t="s">
        <v>28</v>
      </c>
      <c r="F291" s="36">
        <v>35</v>
      </c>
      <c r="G291" s="43"/>
      <c r="H291" s="38">
        <f t="shared" si="4"/>
        <v>0</v>
      </c>
    </row>
    <row r="292" spans="1:8" s="30" customFormat="1" ht="30" customHeight="1" x14ac:dyDescent="0.25">
      <c r="A292" s="46" t="s">
        <v>93</v>
      </c>
      <c r="B292" s="40" t="s">
        <v>396</v>
      </c>
      <c r="C292" s="41" t="s">
        <v>95</v>
      </c>
      <c r="D292" s="48" t="s">
        <v>96</v>
      </c>
      <c r="E292" s="35"/>
      <c r="F292" s="36"/>
      <c r="G292" s="37"/>
      <c r="H292" s="38"/>
    </row>
    <row r="293" spans="1:8" s="30" customFormat="1" ht="30" customHeight="1" x14ac:dyDescent="0.25">
      <c r="A293" s="46" t="s">
        <v>97</v>
      </c>
      <c r="B293" s="47" t="s">
        <v>34</v>
      </c>
      <c r="C293" s="41" t="s">
        <v>98</v>
      </c>
      <c r="D293" s="48" t="s">
        <v>99</v>
      </c>
      <c r="E293" s="35" t="s">
        <v>100</v>
      </c>
      <c r="F293" s="36">
        <v>40</v>
      </c>
      <c r="G293" s="43"/>
      <c r="H293" s="38">
        <f>ROUND(G293*F293,2)</f>
        <v>0</v>
      </c>
    </row>
    <row r="294" spans="1:8" s="30" customFormat="1" ht="30" customHeight="1" x14ac:dyDescent="0.25">
      <c r="A294" s="46" t="s">
        <v>101</v>
      </c>
      <c r="B294" s="47" t="s">
        <v>48</v>
      </c>
      <c r="C294" s="41" t="s">
        <v>102</v>
      </c>
      <c r="D294" s="48" t="s">
        <v>103</v>
      </c>
      <c r="E294" s="35" t="s">
        <v>100</v>
      </c>
      <c r="F294" s="36">
        <v>20</v>
      </c>
      <c r="G294" s="43"/>
      <c r="H294" s="38">
        <f>ROUND(G294*F294,2)</f>
        <v>0</v>
      </c>
    </row>
    <row r="295" spans="1:8" s="30" customFormat="1" ht="30" customHeight="1" x14ac:dyDescent="0.25">
      <c r="A295" s="46" t="s">
        <v>246</v>
      </c>
      <c r="B295" s="47" t="s">
        <v>51</v>
      </c>
      <c r="C295" s="41" t="s">
        <v>247</v>
      </c>
      <c r="D295" s="48" t="s">
        <v>248</v>
      </c>
      <c r="E295" s="35" t="s">
        <v>100</v>
      </c>
      <c r="F295" s="36">
        <v>10</v>
      </c>
      <c r="G295" s="43"/>
      <c r="H295" s="38">
        <f>ROUND(G295*F295,2)</f>
        <v>0</v>
      </c>
    </row>
    <row r="296" spans="1:8" s="111" customFormat="1" ht="30" customHeight="1" x14ac:dyDescent="0.25">
      <c r="A296" s="103" t="s">
        <v>350</v>
      </c>
      <c r="B296" s="117" t="s">
        <v>173</v>
      </c>
      <c r="C296" s="105" t="s">
        <v>118</v>
      </c>
      <c r="D296" s="106" t="s">
        <v>248</v>
      </c>
      <c r="E296" s="107" t="s">
        <v>100</v>
      </c>
      <c r="F296" s="108">
        <v>10</v>
      </c>
      <c r="G296" s="116"/>
      <c r="H296" s="110">
        <f>ROUND(G296*F296,2)</f>
        <v>0</v>
      </c>
    </row>
    <row r="297" spans="1:8" s="30" customFormat="1" ht="30" customHeight="1" x14ac:dyDescent="0.25">
      <c r="A297" s="46" t="s">
        <v>107</v>
      </c>
      <c r="B297" s="40" t="s">
        <v>397</v>
      </c>
      <c r="C297" s="41" t="s">
        <v>109</v>
      </c>
      <c r="D297" s="48" t="s">
        <v>96</v>
      </c>
      <c r="E297" s="35"/>
      <c r="F297" s="36"/>
      <c r="G297" s="37"/>
      <c r="H297" s="38"/>
    </row>
    <row r="298" spans="1:8" s="30" customFormat="1" ht="30" customHeight="1" x14ac:dyDescent="0.25">
      <c r="A298" s="46" t="s">
        <v>110</v>
      </c>
      <c r="B298" s="47" t="s">
        <v>34</v>
      </c>
      <c r="C298" s="41" t="s">
        <v>111</v>
      </c>
      <c r="D298" s="48" t="s">
        <v>112</v>
      </c>
      <c r="E298" s="35"/>
      <c r="F298" s="36"/>
      <c r="G298" s="37"/>
      <c r="H298" s="38"/>
    </row>
    <row r="299" spans="1:8" s="30" customFormat="1" ht="30" customHeight="1" x14ac:dyDescent="0.25">
      <c r="A299" s="46" t="s">
        <v>113</v>
      </c>
      <c r="B299" s="56" t="s">
        <v>76</v>
      </c>
      <c r="C299" s="41" t="s">
        <v>114</v>
      </c>
      <c r="D299" s="48"/>
      <c r="E299" s="35" t="s">
        <v>100</v>
      </c>
      <c r="F299" s="36">
        <v>120</v>
      </c>
      <c r="G299" s="43"/>
      <c r="H299" s="38">
        <f>ROUND(G299*F299,2)</f>
        <v>0</v>
      </c>
    </row>
    <row r="300" spans="1:8" s="30" customFormat="1" ht="30" customHeight="1" x14ac:dyDescent="0.25">
      <c r="A300" s="46" t="s">
        <v>252</v>
      </c>
      <c r="B300" s="56" t="s">
        <v>79</v>
      </c>
      <c r="C300" s="41" t="s">
        <v>253</v>
      </c>
      <c r="D300" s="48" t="s">
        <v>15</v>
      </c>
      <c r="E300" s="35" t="s">
        <v>100</v>
      </c>
      <c r="F300" s="36">
        <v>480</v>
      </c>
      <c r="G300" s="43"/>
      <c r="H300" s="38">
        <f>ROUND(G300*F300,2)</f>
        <v>0</v>
      </c>
    </row>
    <row r="301" spans="1:8" s="30" customFormat="1" ht="45" customHeight="1" x14ac:dyDescent="0.25">
      <c r="A301" s="46" t="s">
        <v>115</v>
      </c>
      <c r="B301" s="47" t="s">
        <v>48</v>
      </c>
      <c r="C301" s="41" t="s">
        <v>116</v>
      </c>
      <c r="D301" s="48" t="s">
        <v>103</v>
      </c>
      <c r="E301" s="35" t="s">
        <v>100</v>
      </c>
      <c r="F301" s="36">
        <v>50</v>
      </c>
      <c r="G301" s="43"/>
      <c r="H301" s="38">
        <f>ROUND(G301*F301,2)</f>
        <v>0</v>
      </c>
    </row>
    <row r="302" spans="1:8" s="30" customFormat="1" ht="30" customHeight="1" x14ac:dyDescent="0.25">
      <c r="A302" s="46" t="s">
        <v>117</v>
      </c>
      <c r="B302" s="47" t="s">
        <v>51</v>
      </c>
      <c r="C302" s="41" t="s">
        <v>118</v>
      </c>
      <c r="D302" s="48" t="s">
        <v>119</v>
      </c>
      <c r="E302" s="35" t="s">
        <v>100</v>
      </c>
      <c r="F302" s="36">
        <v>50</v>
      </c>
      <c r="G302" s="43"/>
      <c r="H302" s="38">
        <f>ROUND(G302*F302,2)</f>
        <v>0</v>
      </c>
    </row>
    <row r="303" spans="1:8" s="30" customFormat="1" ht="30" customHeight="1" x14ac:dyDescent="0.25">
      <c r="A303" s="49" t="s">
        <v>120</v>
      </c>
      <c r="B303" s="58" t="s">
        <v>398</v>
      </c>
      <c r="C303" s="51" t="s">
        <v>122</v>
      </c>
      <c r="D303" s="52" t="s">
        <v>123</v>
      </c>
      <c r="E303" s="53" t="s">
        <v>28</v>
      </c>
      <c r="F303" s="36">
        <v>10</v>
      </c>
      <c r="G303" s="80"/>
      <c r="H303" s="38">
        <f>ROUND(G303*F303,2)</f>
        <v>0</v>
      </c>
    </row>
    <row r="304" spans="1:8" s="30" customFormat="1" ht="30" customHeight="1" x14ac:dyDescent="0.25">
      <c r="A304" s="46" t="s">
        <v>124</v>
      </c>
      <c r="B304" s="40" t="s">
        <v>399</v>
      </c>
      <c r="C304" s="41" t="s">
        <v>126</v>
      </c>
      <c r="D304" s="48" t="s">
        <v>127</v>
      </c>
      <c r="E304" s="59"/>
      <c r="F304" s="36"/>
      <c r="G304" s="37"/>
      <c r="H304" s="38"/>
    </row>
    <row r="305" spans="1:8" s="30" customFormat="1" ht="30" customHeight="1" x14ac:dyDescent="0.25">
      <c r="A305" s="46" t="s">
        <v>128</v>
      </c>
      <c r="B305" s="47" t="s">
        <v>34</v>
      </c>
      <c r="C305" s="41" t="s">
        <v>129</v>
      </c>
      <c r="D305" s="48"/>
      <c r="E305" s="35"/>
      <c r="F305" s="36"/>
      <c r="G305" s="37"/>
      <c r="H305" s="38"/>
    </row>
    <row r="306" spans="1:8" s="30" customFormat="1" ht="30" customHeight="1" x14ac:dyDescent="0.25">
      <c r="A306" s="46" t="s">
        <v>130</v>
      </c>
      <c r="B306" s="56" t="s">
        <v>76</v>
      </c>
      <c r="C306" s="41" t="s">
        <v>131</v>
      </c>
      <c r="D306" s="48"/>
      <c r="E306" s="35" t="s">
        <v>132</v>
      </c>
      <c r="F306" s="36">
        <v>720</v>
      </c>
      <c r="G306" s="43"/>
      <c r="H306" s="38">
        <f>ROUND(G306*F306,2)</f>
        <v>0</v>
      </c>
    </row>
    <row r="307" spans="1:8" s="30" customFormat="1" ht="30" customHeight="1" x14ac:dyDescent="0.25">
      <c r="A307" s="46" t="s">
        <v>133</v>
      </c>
      <c r="B307" s="47" t="s">
        <v>48</v>
      </c>
      <c r="C307" s="41" t="s">
        <v>134</v>
      </c>
      <c r="D307" s="48"/>
      <c r="E307" s="35"/>
      <c r="F307" s="36"/>
      <c r="G307" s="37"/>
      <c r="H307" s="38"/>
    </row>
    <row r="308" spans="1:8" s="30" customFormat="1" ht="30" customHeight="1" x14ac:dyDescent="0.25">
      <c r="A308" s="46" t="s">
        <v>135</v>
      </c>
      <c r="B308" s="56" t="s">
        <v>76</v>
      </c>
      <c r="C308" s="41" t="s">
        <v>131</v>
      </c>
      <c r="D308" s="48"/>
      <c r="E308" s="35" t="s">
        <v>132</v>
      </c>
      <c r="F308" s="36">
        <v>75</v>
      </c>
      <c r="G308" s="43"/>
      <c r="H308" s="38">
        <f>ROUND(G308*F308,2)</f>
        <v>0</v>
      </c>
    </row>
    <row r="309" spans="1:8" s="30" customFormat="1" ht="30" customHeight="1" x14ac:dyDescent="0.25">
      <c r="A309" s="49" t="s">
        <v>255</v>
      </c>
      <c r="B309" s="58" t="s">
        <v>400</v>
      </c>
      <c r="C309" s="51" t="s">
        <v>257</v>
      </c>
      <c r="D309" s="52" t="s">
        <v>258</v>
      </c>
      <c r="E309" s="53"/>
      <c r="F309" s="36"/>
      <c r="G309" s="37"/>
      <c r="H309" s="38"/>
    </row>
    <row r="310" spans="1:8" s="30" customFormat="1" ht="30" customHeight="1" x14ac:dyDescent="0.25">
      <c r="A310" s="49" t="s">
        <v>259</v>
      </c>
      <c r="B310" s="50" t="s">
        <v>34</v>
      </c>
      <c r="C310" s="51" t="s">
        <v>260</v>
      </c>
      <c r="D310" s="52" t="s">
        <v>15</v>
      </c>
      <c r="E310" s="53" t="s">
        <v>28</v>
      </c>
      <c r="F310" s="36">
        <v>2450</v>
      </c>
      <c r="G310" s="80"/>
      <c r="H310" s="38">
        <f>ROUND(G310*F310,2)</f>
        <v>0</v>
      </c>
    </row>
    <row r="311" spans="1:8" s="30" customFormat="1" ht="30" customHeight="1" x14ac:dyDescent="0.25">
      <c r="A311" s="49" t="s">
        <v>261</v>
      </c>
      <c r="B311" s="50" t="s">
        <v>48</v>
      </c>
      <c r="C311" s="51" t="s">
        <v>262</v>
      </c>
      <c r="D311" s="52" t="s">
        <v>15</v>
      </c>
      <c r="E311" s="53" t="s">
        <v>28</v>
      </c>
      <c r="F311" s="36">
        <v>850</v>
      </c>
      <c r="G311" s="80"/>
      <c r="H311" s="38">
        <f>ROUND(G311*F311,2)</f>
        <v>0</v>
      </c>
    </row>
    <row r="312" spans="1:8" s="30" customFormat="1" ht="30" customHeight="1" x14ac:dyDescent="0.25">
      <c r="A312" s="31"/>
      <c r="B312" s="60" t="s">
        <v>401</v>
      </c>
      <c r="C312" s="61" t="s">
        <v>137</v>
      </c>
      <c r="D312" s="62" t="s">
        <v>138</v>
      </c>
      <c r="E312" s="35" t="s">
        <v>28</v>
      </c>
      <c r="F312" s="36">
        <v>400</v>
      </c>
      <c r="G312" s="80"/>
      <c r="H312" s="38">
        <f>ROUND(G312*F312,2)</f>
        <v>0</v>
      </c>
    </row>
    <row r="313" spans="1:8" s="30" customFormat="1" ht="30" customHeight="1" x14ac:dyDescent="0.25">
      <c r="A313" s="46" t="s">
        <v>139</v>
      </c>
      <c r="B313" s="40" t="s">
        <v>402</v>
      </c>
      <c r="C313" s="41" t="s">
        <v>141</v>
      </c>
      <c r="D313" s="48" t="s">
        <v>142</v>
      </c>
      <c r="E313" s="35" t="s">
        <v>28</v>
      </c>
      <c r="F313" s="57">
        <v>300</v>
      </c>
      <c r="G313" s="43"/>
      <c r="H313" s="38">
        <f>ROUND(G313*F313,2)</f>
        <v>0</v>
      </c>
    </row>
    <row r="314" spans="1:8" s="30" customFormat="1" ht="30" customHeight="1" x14ac:dyDescent="0.25">
      <c r="A314" s="31"/>
      <c r="B314" s="63"/>
      <c r="C314" s="45" t="s">
        <v>147</v>
      </c>
      <c r="D314" s="34"/>
      <c r="E314" s="35"/>
      <c r="F314" s="36"/>
      <c r="G314" s="37"/>
      <c r="H314" s="38"/>
    </row>
    <row r="315" spans="1:8" s="30" customFormat="1" ht="30" customHeight="1" x14ac:dyDescent="0.25">
      <c r="A315" s="39" t="s">
        <v>269</v>
      </c>
      <c r="B315" s="40" t="s">
        <v>403</v>
      </c>
      <c r="C315" s="41" t="s">
        <v>271</v>
      </c>
      <c r="D315" s="48" t="s">
        <v>272</v>
      </c>
      <c r="E315" s="35" t="s">
        <v>28</v>
      </c>
      <c r="F315" s="57">
        <v>70</v>
      </c>
      <c r="G315" s="43"/>
      <c r="H315" s="38">
        <f>ROUND(G315*F315,2)</f>
        <v>0</v>
      </c>
    </row>
    <row r="316" spans="1:8" s="30" customFormat="1" ht="30" customHeight="1" x14ac:dyDescent="0.25">
      <c r="A316" s="31"/>
      <c r="B316" s="63"/>
      <c r="C316" s="45" t="s">
        <v>154</v>
      </c>
      <c r="D316" s="34"/>
      <c r="E316" s="35"/>
      <c r="F316" s="36"/>
      <c r="G316" s="37"/>
      <c r="H316" s="38"/>
    </row>
    <row r="317" spans="1:8" s="30" customFormat="1" ht="45" customHeight="1" x14ac:dyDescent="0.25">
      <c r="A317" s="39" t="s">
        <v>155</v>
      </c>
      <c r="B317" s="40" t="s">
        <v>404</v>
      </c>
      <c r="C317" s="41" t="s">
        <v>157</v>
      </c>
      <c r="D317" s="48" t="s">
        <v>158</v>
      </c>
      <c r="E317" s="35" t="s">
        <v>100</v>
      </c>
      <c r="F317" s="57">
        <v>60</v>
      </c>
      <c r="G317" s="43"/>
      <c r="H317" s="38">
        <f>ROUND(G317*F317,2)</f>
        <v>0</v>
      </c>
    </row>
    <row r="318" spans="1:8" s="30" customFormat="1" ht="30" customHeight="1" x14ac:dyDescent="0.25">
      <c r="A318" s="39" t="s">
        <v>159</v>
      </c>
      <c r="B318" s="40" t="s">
        <v>405</v>
      </c>
      <c r="C318" s="41" t="s">
        <v>161</v>
      </c>
      <c r="D318" s="48" t="s">
        <v>158</v>
      </c>
      <c r="E318" s="35" t="s">
        <v>100</v>
      </c>
      <c r="F318" s="57">
        <v>1300</v>
      </c>
      <c r="G318" s="43"/>
      <c r="H318" s="38">
        <f>ROUND(G318*F318,2)</f>
        <v>0</v>
      </c>
    </row>
    <row r="319" spans="1:8" s="30" customFormat="1" ht="45" customHeight="1" x14ac:dyDescent="0.25">
      <c r="A319" s="31"/>
      <c r="B319" s="63"/>
      <c r="C319" s="45" t="s">
        <v>162</v>
      </c>
      <c r="D319" s="34"/>
      <c r="E319" s="35"/>
      <c r="F319" s="36"/>
      <c r="G319" s="37"/>
      <c r="H319" s="38"/>
    </row>
    <row r="320" spans="1:8" s="30" customFormat="1" ht="30" customHeight="1" x14ac:dyDescent="0.25">
      <c r="A320" s="39" t="s">
        <v>275</v>
      </c>
      <c r="B320" s="40" t="s">
        <v>406</v>
      </c>
      <c r="C320" s="41" t="s">
        <v>277</v>
      </c>
      <c r="D320" s="48" t="s">
        <v>278</v>
      </c>
      <c r="E320" s="35"/>
      <c r="F320" s="36"/>
      <c r="G320" s="37"/>
      <c r="H320" s="38"/>
    </row>
    <row r="321" spans="1:8" s="30" customFormat="1" ht="30" customHeight="1" x14ac:dyDescent="0.25">
      <c r="A321" s="39" t="s">
        <v>279</v>
      </c>
      <c r="B321" s="47" t="s">
        <v>34</v>
      </c>
      <c r="C321" s="41" t="s">
        <v>280</v>
      </c>
      <c r="D321" s="48"/>
      <c r="E321" s="35" t="s">
        <v>62</v>
      </c>
      <c r="F321" s="57">
        <v>9</v>
      </c>
      <c r="G321" s="43"/>
      <c r="H321" s="38">
        <f>ROUND(G321*F321,2)</f>
        <v>0</v>
      </c>
    </row>
    <row r="322" spans="1:8" s="30" customFormat="1" ht="30" customHeight="1" x14ac:dyDescent="0.25">
      <c r="A322" s="71" t="s">
        <v>286</v>
      </c>
      <c r="B322" s="58" t="s">
        <v>407</v>
      </c>
      <c r="C322" s="51" t="s">
        <v>288</v>
      </c>
      <c r="D322" s="52" t="s">
        <v>278</v>
      </c>
      <c r="E322" s="53"/>
      <c r="F322" s="36"/>
      <c r="G322" s="37"/>
      <c r="H322" s="38"/>
    </row>
    <row r="323" spans="1:8" s="30" customFormat="1" ht="30" customHeight="1" x14ac:dyDescent="0.25">
      <c r="A323" s="71" t="s">
        <v>289</v>
      </c>
      <c r="B323" s="50" t="s">
        <v>34</v>
      </c>
      <c r="C323" s="51" t="s">
        <v>290</v>
      </c>
      <c r="D323" s="52"/>
      <c r="E323" s="53"/>
      <c r="F323" s="36"/>
      <c r="G323" s="37"/>
      <c r="H323" s="38"/>
    </row>
    <row r="324" spans="1:8" s="111" customFormat="1" ht="45" customHeight="1" x14ac:dyDescent="0.25">
      <c r="A324" s="118" t="s">
        <v>291</v>
      </c>
      <c r="B324" s="125" t="s">
        <v>76</v>
      </c>
      <c r="C324" s="120" t="s">
        <v>371</v>
      </c>
      <c r="D324" s="121"/>
      <c r="E324" s="122" t="s">
        <v>100</v>
      </c>
      <c r="F324" s="115">
        <v>40</v>
      </c>
      <c r="G324" s="116"/>
      <c r="H324" s="110">
        <f>ROUND(G324*F324,2)</f>
        <v>0</v>
      </c>
    </row>
    <row r="325" spans="1:8" s="30" customFormat="1" ht="30" customHeight="1" x14ac:dyDescent="0.25">
      <c r="A325" s="64" t="s">
        <v>163</v>
      </c>
      <c r="B325" s="65" t="s">
        <v>408</v>
      </c>
      <c r="C325" s="66" t="s">
        <v>165</v>
      </c>
      <c r="D325" s="67" t="s">
        <v>183</v>
      </c>
      <c r="E325" s="68"/>
      <c r="F325" s="36"/>
      <c r="G325" s="37"/>
      <c r="H325" s="38"/>
    </row>
    <row r="326" spans="1:8" s="30" customFormat="1" ht="45" customHeight="1" x14ac:dyDescent="0.25">
      <c r="A326" s="64" t="s">
        <v>166</v>
      </c>
      <c r="B326" s="69" t="s">
        <v>34</v>
      </c>
      <c r="C326" s="70" t="s">
        <v>167</v>
      </c>
      <c r="D326" s="48"/>
      <c r="E326" s="35" t="s">
        <v>62</v>
      </c>
      <c r="F326" s="57">
        <v>6</v>
      </c>
      <c r="G326" s="43"/>
      <c r="H326" s="38">
        <f>ROUND(G326*F326,2)</f>
        <v>0</v>
      </c>
    </row>
    <row r="327" spans="1:8" s="30" customFormat="1" ht="45" customHeight="1" x14ac:dyDescent="0.25">
      <c r="A327" s="64" t="s">
        <v>168</v>
      </c>
      <c r="B327" s="69" t="s">
        <v>48</v>
      </c>
      <c r="C327" s="70" t="s">
        <v>169</v>
      </c>
      <c r="D327" s="48"/>
      <c r="E327" s="35" t="s">
        <v>62</v>
      </c>
      <c r="F327" s="57">
        <v>6</v>
      </c>
      <c r="G327" s="43"/>
      <c r="H327" s="38">
        <f>ROUND(G327*F327,2)</f>
        <v>0</v>
      </c>
    </row>
    <row r="328" spans="1:8" s="30" customFormat="1" ht="30" customHeight="1" x14ac:dyDescent="0.25">
      <c r="A328" s="64" t="s">
        <v>170</v>
      </c>
      <c r="B328" s="69" t="s">
        <v>51</v>
      </c>
      <c r="C328" s="70" t="s">
        <v>171</v>
      </c>
      <c r="D328" s="67"/>
      <c r="E328" s="68" t="s">
        <v>62</v>
      </c>
      <c r="F328" s="57">
        <v>4</v>
      </c>
      <c r="G328" s="43"/>
      <c r="H328" s="38">
        <f>ROUND(G328*F328,2)</f>
        <v>0</v>
      </c>
    </row>
    <row r="329" spans="1:8" s="30" customFormat="1" ht="30" customHeight="1" x14ac:dyDescent="0.25">
      <c r="A329" s="71" t="s">
        <v>172</v>
      </c>
      <c r="B329" s="69" t="s">
        <v>173</v>
      </c>
      <c r="C329" s="70" t="s">
        <v>174</v>
      </c>
      <c r="D329" s="52"/>
      <c r="E329" s="53" t="s">
        <v>62</v>
      </c>
      <c r="F329" s="57">
        <v>4</v>
      </c>
      <c r="G329" s="43"/>
      <c r="H329" s="38">
        <f>ROUND(G329*F329,2)</f>
        <v>0</v>
      </c>
    </row>
    <row r="330" spans="1:8" s="30" customFormat="1" ht="30" customHeight="1" x14ac:dyDescent="0.25">
      <c r="A330" s="71" t="s">
        <v>409</v>
      </c>
      <c r="B330" s="58" t="s">
        <v>410</v>
      </c>
      <c r="C330" s="81" t="s">
        <v>411</v>
      </c>
      <c r="D330" s="52" t="s">
        <v>278</v>
      </c>
      <c r="E330" s="53"/>
      <c r="F330" s="36"/>
      <c r="G330" s="37"/>
      <c r="H330" s="38"/>
    </row>
    <row r="331" spans="1:8" s="30" customFormat="1" ht="30" customHeight="1" x14ac:dyDescent="0.25">
      <c r="A331" s="71" t="s">
        <v>412</v>
      </c>
      <c r="B331" s="50" t="s">
        <v>34</v>
      </c>
      <c r="C331" s="81" t="s">
        <v>413</v>
      </c>
      <c r="D331" s="52"/>
      <c r="E331" s="53" t="s">
        <v>62</v>
      </c>
      <c r="F331" s="57">
        <v>1</v>
      </c>
      <c r="G331" s="80"/>
      <c r="H331" s="38">
        <f>ROUND(G331*F331,2)</f>
        <v>0</v>
      </c>
    </row>
    <row r="332" spans="1:8" s="30" customFormat="1" ht="45" customHeight="1" x14ac:dyDescent="0.25">
      <c r="A332" s="71" t="s">
        <v>302</v>
      </c>
      <c r="B332" s="58" t="s">
        <v>414</v>
      </c>
      <c r="C332" s="81" t="s">
        <v>304</v>
      </c>
      <c r="D332" s="52" t="s">
        <v>278</v>
      </c>
      <c r="E332" s="53"/>
      <c r="F332" s="36"/>
      <c r="G332" s="37"/>
      <c r="H332" s="38"/>
    </row>
    <row r="333" spans="1:8" s="30" customFormat="1" ht="30" customHeight="1" x14ac:dyDescent="0.25">
      <c r="A333" s="71" t="s">
        <v>305</v>
      </c>
      <c r="B333" s="50" t="s">
        <v>34</v>
      </c>
      <c r="C333" s="81" t="s">
        <v>306</v>
      </c>
      <c r="D333" s="52"/>
      <c r="E333" s="53" t="s">
        <v>62</v>
      </c>
      <c r="F333" s="57">
        <v>8</v>
      </c>
      <c r="G333" s="80"/>
      <c r="H333" s="38">
        <f>ROUND(G333*F333,2)</f>
        <v>0</v>
      </c>
    </row>
    <row r="334" spans="1:8" s="30" customFormat="1" ht="30" customHeight="1" x14ac:dyDescent="0.25">
      <c r="A334" s="39" t="s">
        <v>307</v>
      </c>
      <c r="B334" s="40" t="s">
        <v>415</v>
      </c>
      <c r="C334" s="41" t="s">
        <v>309</v>
      </c>
      <c r="D334" s="48" t="s">
        <v>278</v>
      </c>
      <c r="E334" s="35" t="s">
        <v>62</v>
      </c>
      <c r="F334" s="57">
        <v>9</v>
      </c>
      <c r="G334" s="80"/>
      <c r="H334" s="38">
        <f>ROUND(G334*F334,2)</f>
        <v>0</v>
      </c>
    </row>
    <row r="335" spans="1:8" s="30" customFormat="1" ht="30" customHeight="1" x14ac:dyDescent="0.25">
      <c r="A335" s="71" t="s">
        <v>310</v>
      </c>
      <c r="B335" s="58" t="s">
        <v>416</v>
      </c>
      <c r="C335" s="51" t="s">
        <v>312</v>
      </c>
      <c r="D335" s="52" t="s">
        <v>278</v>
      </c>
      <c r="E335" s="53" t="s">
        <v>62</v>
      </c>
      <c r="F335" s="57">
        <v>9</v>
      </c>
      <c r="G335" s="80"/>
      <c r="H335" s="38">
        <f>ROUND(G335*F335,2)</f>
        <v>0</v>
      </c>
    </row>
    <row r="336" spans="1:8" s="30" customFormat="1" ht="30" customHeight="1" x14ac:dyDescent="0.25">
      <c r="A336" s="39" t="s">
        <v>175</v>
      </c>
      <c r="B336" s="40" t="s">
        <v>417</v>
      </c>
      <c r="C336" s="41" t="s">
        <v>177</v>
      </c>
      <c r="D336" s="48" t="s">
        <v>178</v>
      </c>
      <c r="E336" s="35" t="s">
        <v>62</v>
      </c>
      <c r="F336" s="57">
        <v>3</v>
      </c>
      <c r="G336" s="43"/>
      <c r="H336" s="38">
        <f>ROUND(G336*F336,2)</f>
        <v>0</v>
      </c>
    </row>
    <row r="337" spans="1:8" s="30" customFormat="1" ht="30" customHeight="1" x14ac:dyDescent="0.25">
      <c r="A337" s="31"/>
      <c r="B337" s="72"/>
      <c r="C337" s="45" t="s">
        <v>179</v>
      </c>
      <c r="D337" s="34"/>
      <c r="E337" s="73"/>
      <c r="F337" s="36"/>
      <c r="G337" s="37"/>
      <c r="H337" s="38"/>
    </row>
    <row r="338" spans="1:8" s="30" customFormat="1" ht="45" customHeight="1" x14ac:dyDescent="0.25">
      <c r="A338" s="64" t="s">
        <v>180</v>
      </c>
      <c r="B338" s="65" t="s">
        <v>418</v>
      </c>
      <c r="C338" s="70" t="s">
        <v>182</v>
      </c>
      <c r="D338" s="67" t="s">
        <v>183</v>
      </c>
      <c r="E338" s="68" t="s">
        <v>62</v>
      </c>
      <c r="F338" s="57">
        <v>10</v>
      </c>
      <c r="G338" s="43"/>
      <c r="H338" s="38">
        <f>ROUND(G338*F338,2)</f>
        <v>0</v>
      </c>
    </row>
    <row r="339" spans="1:8" s="30" customFormat="1" ht="30" customHeight="1" x14ac:dyDescent="0.25">
      <c r="A339" s="64" t="s">
        <v>184</v>
      </c>
      <c r="B339" s="65" t="s">
        <v>419</v>
      </c>
      <c r="C339" s="70" t="s">
        <v>186</v>
      </c>
      <c r="D339" s="67" t="s">
        <v>183</v>
      </c>
      <c r="E339" s="53"/>
      <c r="F339" s="36"/>
      <c r="G339" s="37"/>
      <c r="H339" s="38"/>
    </row>
    <row r="340" spans="1:8" s="30" customFormat="1" ht="30" customHeight="1" x14ac:dyDescent="0.25">
      <c r="A340" s="71" t="s">
        <v>187</v>
      </c>
      <c r="B340" s="50" t="s">
        <v>34</v>
      </c>
      <c r="C340" s="51" t="s">
        <v>188</v>
      </c>
      <c r="D340" s="52"/>
      <c r="E340" s="53" t="s">
        <v>62</v>
      </c>
      <c r="F340" s="57">
        <v>6</v>
      </c>
      <c r="G340" s="43"/>
      <c r="H340" s="38">
        <f>ROUND(G340*F340,2)</f>
        <v>0</v>
      </c>
    </row>
    <row r="341" spans="1:8" s="30" customFormat="1" ht="30" customHeight="1" x14ac:dyDescent="0.25">
      <c r="A341" s="39" t="s">
        <v>189</v>
      </c>
      <c r="B341" s="40" t="s">
        <v>420</v>
      </c>
      <c r="C341" s="41" t="s">
        <v>191</v>
      </c>
      <c r="D341" s="48" t="s">
        <v>183</v>
      </c>
      <c r="E341" s="35" t="s">
        <v>62</v>
      </c>
      <c r="F341" s="57">
        <v>6</v>
      </c>
      <c r="G341" s="43"/>
      <c r="H341" s="38">
        <f>ROUND(G341*F341,2)</f>
        <v>0</v>
      </c>
    </row>
    <row r="342" spans="1:8" s="30" customFormat="1" ht="30" customHeight="1" x14ac:dyDescent="0.25">
      <c r="A342" s="39" t="s">
        <v>192</v>
      </c>
      <c r="B342" s="40" t="s">
        <v>421</v>
      </c>
      <c r="C342" s="41" t="s">
        <v>194</v>
      </c>
      <c r="D342" s="48" t="s">
        <v>183</v>
      </c>
      <c r="E342" s="35" t="s">
        <v>62</v>
      </c>
      <c r="F342" s="57">
        <v>2</v>
      </c>
      <c r="G342" s="43"/>
      <c r="H342" s="38">
        <f>ROUND(G342*F342,2)</f>
        <v>0</v>
      </c>
    </row>
    <row r="343" spans="1:8" s="30" customFormat="1" ht="30" customHeight="1" x14ac:dyDescent="0.25">
      <c r="A343" s="71" t="s">
        <v>195</v>
      </c>
      <c r="B343" s="58" t="s">
        <v>422</v>
      </c>
      <c r="C343" s="51" t="s">
        <v>197</v>
      </c>
      <c r="D343" s="67" t="s">
        <v>183</v>
      </c>
      <c r="E343" s="53" t="s">
        <v>62</v>
      </c>
      <c r="F343" s="57">
        <v>1</v>
      </c>
      <c r="G343" s="80"/>
      <c r="H343" s="38">
        <f>ROUND(G343*F343,2)</f>
        <v>0</v>
      </c>
    </row>
    <row r="344" spans="1:8" s="30" customFormat="1" ht="30" customHeight="1" x14ac:dyDescent="0.25">
      <c r="A344" s="74" t="s">
        <v>198</v>
      </c>
      <c r="B344" s="58" t="s">
        <v>423</v>
      </c>
      <c r="C344" s="51" t="s">
        <v>200</v>
      </c>
      <c r="D344" s="67" t="s">
        <v>183</v>
      </c>
      <c r="E344" s="53" t="s">
        <v>62</v>
      </c>
      <c r="F344" s="57">
        <v>1</v>
      </c>
      <c r="G344" s="80"/>
      <c r="H344" s="38">
        <f>ROUND(G344*F344,2)</f>
        <v>0</v>
      </c>
    </row>
    <row r="345" spans="1:8" s="30" customFormat="1" ht="30" customHeight="1" x14ac:dyDescent="0.25">
      <c r="A345" s="31"/>
      <c r="B345" s="32"/>
      <c r="C345" s="45" t="s">
        <v>201</v>
      </c>
      <c r="D345" s="34"/>
      <c r="E345" s="35"/>
      <c r="F345" s="36"/>
      <c r="G345" s="37"/>
      <c r="H345" s="38"/>
    </row>
    <row r="346" spans="1:8" s="30" customFormat="1" ht="30" customHeight="1" x14ac:dyDescent="0.25">
      <c r="A346" s="46" t="s">
        <v>202</v>
      </c>
      <c r="B346" s="40" t="s">
        <v>424</v>
      </c>
      <c r="C346" s="41" t="s">
        <v>204</v>
      </c>
      <c r="D346" s="48" t="s">
        <v>205</v>
      </c>
      <c r="E346" s="35"/>
      <c r="F346" s="36"/>
      <c r="G346" s="37"/>
      <c r="H346" s="38"/>
    </row>
    <row r="347" spans="1:8" s="30" customFormat="1" ht="30" customHeight="1" x14ac:dyDescent="0.25">
      <c r="A347" s="46" t="s">
        <v>206</v>
      </c>
      <c r="B347" s="47" t="s">
        <v>34</v>
      </c>
      <c r="C347" s="41" t="s">
        <v>207</v>
      </c>
      <c r="D347" s="48"/>
      <c r="E347" s="35" t="s">
        <v>28</v>
      </c>
      <c r="F347" s="36">
        <v>1700</v>
      </c>
      <c r="G347" s="43"/>
      <c r="H347" s="38">
        <f>ROUND(G347*F347,2)</f>
        <v>0</v>
      </c>
    </row>
    <row r="348" spans="1:8" ht="11.25" customHeight="1" x14ac:dyDescent="0.25">
      <c r="A348" s="31"/>
      <c r="B348" s="75"/>
      <c r="C348" s="45"/>
      <c r="D348" s="34"/>
      <c r="E348" s="73"/>
      <c r="F348" s="76"/>
      <c r="G348" s="31"/>
      <c r="H348" s="77"/>
    </row>
    <row r="349" spans="1:8" s="30" customFormat="1" ht="45" customHeight="1" thickBot="1" x14ac:dyDescent="0.3">
      <c r="A349" s="82"/>
      <c r="B349" s="79" t="str">
        <f>B268</f>
        <v>D</v>
      </c>
      <c r="C349" s="127" t="str">
        <f>C268</f>
        <v>REHABILITATION:  RUE AULNEAU  FROM HAMEL AVENUE TO DOLLARD BOULEVARD</v>
      </c>
      <c r="D349" s="136"/>
      <c r="E349" s="136"/>
      <c r="F349" s="137"/>
      <c r="G349" s="82" t="s">
        <v>208</v>
      </c>
      <c r="H349" s="82">
        <f>SUM(H268:H348)</f>
        <v>0</v>
      </c>
    </row>
    <row r="350" spans="1:8" s="30" customFormat="1" ht="45" customHeight="1" thickTop="1" x14ac:dyDescent="0.25">
      <c r="A350" s="27"/>
      <c r="B350" s="28" t="s">
        <v>425</v>
      </c>
      <c r="C350" s="133" t="s">
        <v>426</v>
      </c>
      <c r="D350" s="134"/>
      <c r="E350" s="134"/>
      <c r="F350" s="135"/>
      <c r="G350" s="27"/>
      <c r="H350" s="29"/>
    </row>
    <row r="351" spans="1:8" s="30" customFormat="1" ht="30" customHeight="1" x14ac:dyDescent="0.25">
      <c r="A351" s="31"/>
      <c r="B351" s="32"/>
      <c r="C351" s="33" t="s">
        <v>16</v>
      </c>
      <c r="D351" s="34"/>
      <c r="E351" s="35"/>
      <c r="F351" s="36"/>
      <c r="G351" s="37"/>
      <c r="H351" s="38"/>
    </row>
    <row r="352" spans="1:8" s="30" customFormat="1" ht="30" customHeight="1" x14ac:dyDescent="0.25">
      <c r="A352" s="39" t="s">
        <v>17</v>
      </c>
      <c r="B352" s="40" t="s">
        <v>427</v>
      </c>
      <c r="C352" s="41" t="s">
        <v>19</v>
      </c>
      <c r="D352" s="42" t="s">
        <v>20</v>
      </c>
      <c r="E352" s="35" t="s">
        <v>21</v>
      </c>
      <c r="F352" s="36">
        <v>270</v>
      </c>
      <c r="G352" s="43"/>
      <c r="H352" s="38">
        <f>ROUND(G352*F352,2)</f>
        <v>0</v>
      </c>
    </row>
    <row r="353" spans="1:8" s="30" customFormat="1" ht="45" customHeight="1" x14ac:dyDescent="0.25">
      <c r="A353" s="44" t="s">
        <v>22</v>
      </c>
      <c r="B353" s="40" t="s">
        <v>428</v>
      </c>
      <c r="C353" s="41" t="s">
        <v>24</v>
      </c>
      <c r="D353" s="42" t="s">
        <v>20</v>
      </c>
      <c r="E353" s="35" t="s">
        <v>21</v>
      </c>
      <c r="F353" s="36">
        <v>270</v>
      </c>
      <c r="G353" s="43"/>
      <c r="H353" s="38">
        <f>ROUND(G353*F353,2)</f>
        <v>0</v>
      </c>
    </row>
    <row r="354" spans="1:8" s="30" customFormat="1" ht="30" customHeight="1" x14ac:dyDescent="0.25">
      <c r="A354" s="39" t="s">
        <v>25</v>
      </c>
      <c r="B354" s="40" t="s">
        <v>429</v>
      </c>
      <c r="C354" s="41" t="s">
        <v>27</v>
      </c>
      <c r="D354" s="42" t="s">
        <v>20</v>
      </c>
      <c r="E354" s="35" t="s">
        <v>28</v>
      </c>
      <c r="F354" s="36">
        <v>2400</v>
      </c>
      <c r="G354" s="43"/>
      <c r="H354" s="38">
        <f>ROUND(G354*F354,2)</f>
        <v>0</v>
      </c>
    </row>
    <row r="355" spans="1:8" s="30" customFormat="1" ht="30" customHeight="1" x14ac:dyDescent="0.25">
      <c r="A355" s="31"/>
      <c r="B355" s="32"/>
      <c r="C355" s="45" t="s">
        <v>29</v>
      </c>
      <c r="D355" s="34"/>
      <c r="E355" s="35"/>
      <c r="F355" s="36"/>
      <c r="G355" s="37"/>
      <c r="H355" s="38"/>
    </row>
    <row r="356" spans="1:8" s="30" customFormat="1" ht="30" customHeight="1" x14ac:dyDescent="0.25">
      <c r="A356" s="46" t="s">
        <v>30</v>
      </c>
      <c r="B356" s="40" t="s">
        <v>430</v>
      </c>
      <c r="C356" s="41" t="s">
        <v>32</v>
      </c>
      <c r="D356" s="42" t="s">
        <v>20</v>
      </c>
      <c r="E356" s="35"/>
      <c r="F356" s="36"/>
      <c r="G356" s="37"/>
      <c r="H356" s="38"/>
    </row>
    <row r="357" spans="1:8" s="30" customFormat="1" ht="30" customHeight="1" x14ac:dyDescent="0.25">
      <c r="A357" s="46" t="s">
        <v>33</v>
      </c>
      <c r="B357" s="47" t="s">
        <v>34</v>
      </c>
      <c r="C357" s="41" t="s">
        <v>35</v>
      </c>
      <c r="D357" s="48" t="s">
        <v>15</v>
      </c>
      <c r="E357" s="35" t="s">
        <v>28</v>
      </c>
      <c r="F357" s="36">
        <v>1700</v>
      </c>
      <c r="G357" s="43"/>
      <c r="H357" s="38">
        <f>ROUND(G357*F357,2)</f>
        <v>0</v>
      </c>
    </row>
    <row r="358" spans="1:8" s="30" customFormat="1" ht="30" customHeight="1" x14ac:dyDescent="0.25">
      <c r="A358" s="46" t="s">
        <v>36</v>
      </c>
      <c r="B358" s="40" t="s">
        <v>431</v>
      </c>
      <c r="C358" s="41" t="s">
        <v>38</v>
      </c>
      <c r="D358" s="48" t="s">
        <v>39</v>
      </c>
      <c r="E358" s="35"/>
      <c r="F358" s="36"/>
      <c r="G358" s="37"/>
      <c r="H358" s="38"/>
    </row>
    <row r="359" spans="1:8" s="30" customFormat="1" ht="30" customHeight="1" x14ac:dyDescent="0.25">
      <c r="A359" s="46" t="s">
        <v>40</v>
      </c>
      <c r="B359" s="47" t="s">
        <v>34</v>
      </c>
      <c r="C359" s="41" t="s">
        <v>41</v>
      </c>
      <c r="D359" s="48" t="s">
        <v>15</v>
      </c>
      <c r="E359" s="35" t="s">
        <v>28</v>
      </c>
      <c r="F359" s="36">
        <v>350</v>
      </c>
      <c r="G359" s="43"/>
      <c r="H359" s="38">
        <f>ROUND(G359*F359,2)</f>
        <v>0</v>
      </c>
    </row>
    <row r="360" spans="1:8" s="30" customFormat="1" ht="30" customHeight="1" x14ac:dyDescent="0.25">
      <c r="A360" s="46" t="s">
        <v>42</v>
      </c>
      <c r="B360" s="40" t="s">
        <v>432</v>
      </c>
      <c r="C360" s="41" t="s">
        <v>44</v>
      </c>
      <c r="D360" s="48" t="s">
        <v>39</v>
      </c>
      <c r="E360" s="35"/>
      <c r="F360" s="36"/>
      <c r="G360" s="37"/>
      <c r="H360" s="38"/>
    </row>
    <row r="361" spans="1:8" s="30" customFormat="1" ht="30" customHeight="1" x14ac:dyDescent="0.25">
      <c r="A361" s="46" t="s">
        <v>45</v>
      </c>
      <c r="B361" s="47" t="s">
        <v>34</v>
      </c>
      <c r="C361" s="41" t="s">
        <v>46</v>
      </c>
      <c r="D361" s="48" t="s">
        <v>15</v>
      </c>
      <c r="E361" s="35" t="s">
        <v>28</v>
      </c>
      <c r="F361" s="36">
        <v>40</v>
      </c>
      <c r="G361" s="43"/>
      <c r="H361" s="38">
        <f>ROUND(G361*F361,2)</f>
        <v>0</v>
      </c>
    </row>
    <row r="362" spans="1:8" s="30" customFormat="1" ht="30" customHeight="1" x14ac:dyDescent="0.25">
      <c r="A362" s="49" t="s">
        <v>47</v>
      </c>
      <c r="B362" s="50" t="s">
        <v>48</v>
      </c>
      <c r="C362" s="51" t="s">
        <v>49</v>
      </c>
      <c r="D362" s="52" t="s">
        <v>15</v>
      </c>
      <c r="E362" s="53" t="s">
        <v>28</v>
      </c>
      <c r="F362" s="36">
        <v>60</v>
      </c>
      <c r="G362" s="43"/>
      <c r="H362" s="38">
        <f>ROUND(G362*F362,2)</f>
        <v>0</v>
      </c>
    </row>
    <row r="363" spans="1:8" s="30" customFormat="1" ht="30" customHeight="1" x14ac:dyDescent="0.25">
      <c r="A363" s="49" t="s">
        <v>50</v>
      </c>
      <c r="B363" s="50" t="s">
        <v>51</v>
      </c>
      <c r="C363" s="51" t="s">
        <v>52</v>
      </c>
      <c r="D363" s="52" t="s">
        <v>15</v>
      </c>
      <c r="E363" s="53" t="s">
        <v>28</v>
      </c>
      <c r="F363" s="36">
        <v>25</v>
      </c>
      <c r="G363" s="43"/>
      <c r="H363" s="38">
        <f>ROUND(G363*F363,2)</f>
        <v>0</v>
      </c>
    </row>
    <row r="364" spans="1:8" s="30" customFormat="1" ht="30" customHeight="1" x14ac:dyDescent="0.25">
      <c r="A364" s="49" t="s">
        <v>229</v>
      </c>
      <c r="B364" s="58" t="s">
        <v>433</v>
      </c>
      <c r="C364" s="51" t="s">
        <v>231</v>
      </c>
      <c r="D364" s="52" t="s">
        <v>39</v>
      </c>
      <c r="E364" s="53"/>
      <c r="F364" s="36"/>
      <c r="G364" s="37"/>
      <c r="H364" s="38"/>
    </row>
    <row r="365" spans="1:8" s="30" customFormat="1" ht="30" customHeight="1" x14ac:dyDescent="0.25">
      <c r="A365" s="49" t="s">
        <v>434</v>
      </c>
      <c r="B365" s="50" t="s">
        <v>34</v>
      </c>
      <c r="C365" s="51" t="s">
        <v>41</v>
      </c>
      <c r="D365" s="52" t="s">
        <v>15</v>
      </c>
      <c r="E365" s="53" t="s">
        <v>28</v>
      </c>
      <c r="F365" s="36">
        <v>340</v>
      </c>
      <c r="G365" s="43"/>
      <c r="H365" s="38">
        <f>ROUND(G365*F365,2)</f>
        <v>0</v>
      </c>
    </row>
    <row r="366" spans="1:8" s="30" customFormat="1" ht="45" customHeight="1" x14ac:dyDescent="0.25">
      <c r="A366" s="49" t="s">
        <v>53</v>
      </c>
      <c r="B366" s="54" t="s">
        <v>435</v>
      </c>
      <c r="C366" s="51" t="s">
        <v>55</v>
      </c>
      <c r="D366" s="52" t="s">
        <v>39</v>
      </c>
      <c r="E366" s="53"/>
      <c r="F366" s="36"/>
      <c r="G366" s="37"/>
      <c r="H366" s="38"/>
    </row>
    <row r="367" spans="1:8" s="30" customFormat="1" ht="30" customHeight="1" x14ac:dyDescent="0.25">
      <c r="A367" s="49" t="s">
        <v>338</v>
      </c>
      <c r="B367" s="50" t="s">
        <v>34</v>
      </c>
      <c r="C367" s="51" t="s">
        <v>49</v>
      </c>
      <c r="D367" s="52" t="s">
        <v>15</v>
      </c>
      <c r="E367" s="53" t="s">
        <v>28</v>
      </c>
      <c r="F367" s="36">
        <v>60</v>
      </c>
      <c r="G367" s="43"/>
      <c r="H367" s="38">
        <f>ROUND(G367*F367,2)</f>
        <v>0</v>
      </c>
    </row>
    <row r="368" spans="1:8" s="30" customFormat="1" ht="30" customHeight="1" x14ac:dyDescent="0.25">
      <c r="A368" s="49" t="s">
        <v>56</v>
      </c>
      <c r="B368" s="50" t="s">
        <v>48</v>
      </c>
      <c r="C368" s="51" t="s">
        <v>52</v>
      </c>
      <c r="D368" s="52" t="s">
        <v>15</v>
      </c>
      <c r="E368" s="53" t="s">
        <v>28</v>
      </c>
      <c r="F368" s="36">
        <v>25</v>
      </c>
      <c r="G368" s="43"/>
      <c r="H368" s="38">
        <f>ROUND(G368*F368,2)</f>
        <v>0</v>
      </c>
    </row>
    <row r="369" spans="1:8" s="30" customFormat="1" ht="30" customHeight="1" x14ac:dyDescent="0.25">
      <c r="A369" s="49" t="s">
        <v>436</v>
      </c>
      <c r="B369" s="58" t="s">
        <v>437</v>
      </c>
      <c r="C369" s="83" t="s">
        <v>438</v>
      </c>
      <c r="D369" s="52" t="s">
        <v>439</v>
      </c>
      <c r="E369" s="53" t="s">
        <v>28</v>
      </c>
      <c r="F369" s="36">
        <v>250</v>
      </c>
      <c r="G369" s="43"/>
      <c r="H369" s="38">
        <f>ROUND(G369*F369,2)</f>
        <v>0</v>
      </c>
    </row>
    <row r="370" spans="1:8" s="30" customFormat="1" ht="30" customHeight="1" x14ac:dyDescent="0.25">
      <c r="A370" s="49" t="s">
        <v>440</v>
      </c>
      <c r="B370" s="58" t="s">
        <v>441</v>
      </c>
      <c r="C370" s="83" t="s">
        <v>442</v>
      </c>
      <c r="D370" s="52" t="s">
        <v>439</v>
      </c>
      <c r="E370" s="53" t="s">
        <v>28</v>
      </c>
      <c r="F370" s="36">
        <v>250</v>
      </c>
      <c r="G370" s="43"/>
      <c r="H370" s="38">
        <f>ROUND(G370*F370,2)</f>
        <v>0</v>
      </c>
    </row>
    <row r="371" spans="1:8" s="30" customFormat="1" ht="30" customHeight="1" x14ac:dyDescent="0.25">
      <c r="A371" s="46" t="s">
        <v>57</v>
      </c>
      <c r="B371" s="40" t="s">
        <v>443</v>
      </c>
      <c r="C371" s="41" t="s">
        <v>59</v>
      </c>
      <c r="D371" s="48" t="s">
        <v>39</v>
      </c>
      <c r="E371" s="35"/>
      <c r="F371" s="36"/>
      <c r="G371" s="37"/>
      <c r="H371" s="38"/>
    </row>
    <row r="372" spans="1:8" s="30" customFormat="1" ht="30" customHeight="1" x14ac:dyDescent="0.25">
      <c r="A372" s="46" t="s">
        <v>60</v>
      </c>
      <c r="B372" s="47" t="s">
        <v>34</v>
      </c>
      <c r="C372" s="41" t="s">
        <v>61</v>
      </c>
      <c r="D372" s="48" t="s">
        <v>15</v>
      </c>
      <c r="E372" s="35" t="s">
        <v>62</v>
      </c>
      <c r="F372" s="36">
        <v>460</v>
      </c>
      <c r="G372" s="43"/>
      <c r="H372" s="38">
        <f>ROUND(G372*F372,2)</f>
        <v>0</v>
      </c>
    </row>
    <row r="373" spans="1:8" s="30" customFormat="1" ht="30" customHeight="1" x14ac:dyDescent="0.25">
      <c r="A373" s="46" t="s">
        <v>63</v>
      </c>
      <c r="B373" s="40" t="s">
        <v>444</v>
      </c>
      <c r="C373" s="41" t="s">
        <v>65</v>
      </c>
      <c r="D373" s="48" t="s">
        <v>39</v>
      </c>
      <c r="E373" s="35"/>
      <c r="F373" s="36"/>
      <c r="G373" s="37"/>
      <c r="H373" s="38"/>
    </row>
    <row r="374" spans="1:8" s="30" customFormat="1" ht="30" customHeight="1" x14ac:dyDescent="0.25">
      <c r="A374" s="46" t="s">
        <v>66</v>
      </c>
      <c r="B374" s="47" t="s">
        <v>34</v>
      </c>
      <c r="C374" s="41" t="s">
        <v>67</v>
      </c>
      <c r="D374" s="48" t="s">
        <v>15</v>
      </c>
      <c r="E374" s="35" t="s">
        <v>62</v>
      </c>
      <c r="F374" s="36">
        <v>1020</v>
      </c>
      <c r="G374" s="43"/>
      <c r="H374" s="38">
        <f>ROUND(G374*F374,2)</f>
        <v>0</v>
      </c>
    </row>
    <row r="375" spans="1:8" s="30" customFormat="1" ht="30" customHeight="1" x14ac:dyDescent="0.25">
      <c r="A375" s="46" t="s">
        <v>68</v>
      </c>
      <c r="B375" s="40" t="s">
        <v>445</v>
      </c>
      <c r="C375" s="41" t="s">
        <v>70</v>
      </c>
      <c r="D375" s="48" t="s">
        <v>71</v>
      </c>
      <c r="E375" s="35"/>
      <c r="F375" s="36"/>
      <c r="G375" s="37"/>
      <c r="H375" s="38"/>
    </row>
    <row r="376" spans="1:8" s="30" customFormat="1" ht="30" customHeight="1" x14ac:dyDescent="0.25">
      <c r="A376" s="46" t="s">
        <v>72</v>
      </c>
      <c r="B376" s="47" t="s">
        <v>34</v>
      </c>
      <c r="C376" s="41" t="s">
        <v>73</v>
      </c>
      <c r="D376" s="48" t="s">
        <v>74</v>
      </c>
      <c r="E376" s="35"/>
      <c r="F376" s="36"/>
      <c r="G376" s="37"/>
      <c r="H376" s="38"/>
    </row>
    <row r="377" spans="1:8" s="30" customFormat="1" ht="30" customHeight="1" x14ac:dyDescent="0.25">
      <c r="A377" s="49" t="s">
        <v>75</v>
      </c>
      <c r="B377" s="55" t="s">
        <v>76</v>
      </c>
      <c r="C377" s="51" t="s">
        <v>77</v>
      </c>
      <c r="D377" s="52"/>
      <c r="E377" s="53" t="s">
        <v>28</v>
      </c>
      <c r="F377" s="36">
        <v>25</v>
      </c>
      <c r="G377" s="43"/>
      <c r="H377" s="38">
        <f t="shared" ref="H377:H382" si="5">ROUND(G377*F377,2)</f>
        <v>0</v>
      </c>
    </row>
    <row r="378" spans="1:8" s="111" customFormat="1" ht="30" customHeight="1" x14ac:dyDescent="0.25">
      <c r="A378" s="103" t="s">
        <v>78</v>
      </c>
      <c r="B378" s="126" t="s">
        <v>79</v>
      </c>
      <c r="C378" s="105" t="s">
        <v>80</v>
      </c>
      <c r="D378" s="106"/>
      <c r="E378" s="107" t="s">
        <v>28</v>
      </c>
      <c r="F378" s="108">
        <v>260</v>
      </c>
      <c r="G378" s="116"/>
      <c r="H378" s="110">
        <f t="shared" si="5"/>
        <v>0</v>
      </c>
    </row>
    <row r="379" spans="1:8" s="30" customFormat="1" ht="30" customHeight="1" x14ac:dyDescent="0.25">
      <c r="A379" s="46" t="s">
        <v>81</v>
      </c>
      <c r="B379" s="56" t="s">
        <v>82</v>
      </c>
      <c r="C379" s="41" t="s">
        <v>83</v>
      </c>
      <c r="D379" s="48" t="s">
        <v>15</v>
      </c>
      <c r="E379" s="35" t="s">
        <v>28</v>
      </c>
      <c r="F379" s="36">
        <v>2120</v>
      </c>
      <c r="G379" s="43"/>
      <c r="H379" s="38">
        <f t="shared" si="5"/>
        <v>0</v>
      </c>
    </row>
    <row r="380" spans="1:8" s="30" customFormat="1" ht="30" customHeight="1" x14ac:dyDescent="0.25">
      <c r="A380" s="46" t="s">
        <v>84</v>
      </c>
      <c r="B380" s="40" t="s">
        <v>446</v>
      </c>
      <c r="C380" s="41" t="s">
        <v>86</v>
      </c>
      <c r="D380" s="48" t="s">
        <v>71</v>
      </c>
      <c r="E380" s="35" t="s">
        <v>28</v>
      </c>
      <c r="F380" s="57">
        <v>10</v>
      </c>
      <c r="G380" s="43"/>
      <c r="H380" s="38">
        <f t="shared" si="5"/>
        <v>0</v>
      </c>
    </row>
    <row r="381" spans="1:8" s="30" customFormat="1" ht="30" customHeight="1" x14ac:dyDescent="0.25">
      <c r="A381" s="46" t="s">
        <v>87</v>
      </c>
      <c r="B381" s="40" t="s">
        <v>447</v>
      </c>
      <c r="C381" s="41" t="s">
        <v>89</v>
      </c>
      <c r="D381" s="48" t="s">
        <v>71</v>
      </c>
      <c r="E381" s="35" t="s">
        <v>28</v>
      </c>
      <c r="F381" s="36">
        <v>10</v>
      </c>
      <c r="G381" s="43"/>
      <c r="H381" s="38">
        <f t="shared" si="5"/>
        <v>0</v>
      </c>
    </row>
    <row r="382" spans="1:8" s="30" customFormat="1" ht="30" customHeight="1" x14ac:dyDescent="0.25">
      <c r="A382" s="46" t="s">
        <v>90</v>
      </c>
      <c r="B382" s="40" t="s">
        <v>448</v>
      </c>
      <c r="C382" s="41" t="s">
        <v>92</v>
      </c>
      <c r="D382" s="48" t="s">
        <v>71</v>
      </c>
      <c r="E382" s="35" t="s">
        <v>28</v>
      </c>
      <c r="F382" s="36">
        <v>10</v>
      </c>
      <c r="G382" s="43"/>
      <c r="H382" s="38">
        <f t="shared" si="5"/>
        <v>0</v>
      </c>
    </row>
    <row r="383" spans="1:8" s="30" customFormat="1" ht="30" customHeight="1" x14ac:dyDescent="0.25">
      <c r="A383" s="46" t="s">
        <v>93</v>
      </c>
      <c r="B383" s="40" t="s">
        <v>449</v>
      </c>
      <c r="C383" s="41" t="s">
        <v>95</v>
      </c>
      <c r="D383" s="48" t="s">
        <v>96</v>
      </c>
      <c r="E383" s="35"/>
      <c r="F383" s="36"/>
      <c r="G383" s="37"/>
      <c r="H383" s="38"/>
    </row>
    <row r="384" spans="1:8" s="30" customFormat="1" ht="30" customHeight="1" x14ac:dyDescent="0.25">
      <c r="A384" s="46" t="s">
        <v>97</v>
      </c>
      <c r="B384" s="47" t="s">
        <v>34</v>
      </c>
      <c r="C384" s="41" t="s">
        <v>98</v>
      </c>
      <c r="D384" s="48" t="s">
        <v>99</v>
      </c>
      <c r="E384" s="35" t="s">
        <v>100</v>
      </c>
      <c r="F384" s="36">
        <v>280</v>
      </c>
      <c r="G384" s="43"/>
      <c r="H384" s="38">
        <f>ROUND(G384*F384,2)</f>
        <v>0</v>
      </c>
    </row>
    <row r="385" spans="1:8" s="30" customFormat="1" ht="30" customHeight="1" x14ac:dyDescent="0.25">
      <c r="A385" s="46" t="s">
        <v>101</v>
      </c>
      <c r="B385" s="47" t="s">
        <v>48</v>
      </c>
      <c r="C385" s="41" t="s">
        <v>102</v>
      </c>
      <c r="D385" s="48" t="s">
        <v>103</v>
      </c>
      <c r="E385" s="35" t="s">
        <v>100</v>
      </c>
      <c r="F385" s="36">
        <v>40</v>
      </c>
      <c r="G385" s="43"/>
      <c r="H385" s="38">
        <f>ROUND(G385*F385,2)</f>
        <v>0</v>
      </c>
    </row>
    <row r="386" spans="1:8" s="30" customFormat="1" ht="30" customHeight="1" x14ac:dyDescent="0.25">
      <c r="A386" s="46" t="s">
        <v>246</v>
      </c>
      <c r="B386" s="47" t="s">
        <v>51</v>
      </c>
      <c r="C386" s="41" t="s">
        <v>247</v>
      </c>
      <c r="D386" s="48" t="s">
        <v>248</v>
      </c>
      <c r="E386" s="35" t="s">
        <v>100</v>
      </c>
      <c r="F386" s="36">
        <v>80</v>
      </c>
      <c r="G386" s="43"/>
      <c r="H386" s="38">
        <f>ROUND(G386*F386,2)</f>
        <v>0</v>
      </c>
    </row>
    <row r="387" spans="1:8" s="30" customFormat="1" ht="30" customHeight="1" x14ac:dyDescent="0.25">
      <c r="A387" s="46" t="s">
        <v>107</v>
      </c>
      <c r="B387" s="40" t="s">
        <v>450</v>
      </c>
      <c r="C387" s="41" t="s">
        <v>109</v>
      </c>
      <c r="D387" s="48" t="s">
        <v>96</v>
      </c>
      <c r="E387" s="35"/>
      <c r="F387" s="36"/>
      <c r="G387" s="37"/>
      <c r="H387" s="38"/>
    </row>
    <row r="388" spans="1:8" s="30" customFormat="1" ht="30" customHeight="1" x14ac:dyDescent="0.25">
      <c r="A388" s="46" t="s">
        <v>110</v>
      </c>
      <c r="B388" s="47" t="s">
        <v>34</v>
      </c>
      <c r="C388" s="41" t="s">
        <v>111</v>
      </c>
      <c r="D388" s="48" t="s">
        <v>112</v>
      </c>
      <c r="E388" s="35"/>
      <c r="F388" s="36"/>
      <c r="G388" s="37"/>
      <c r="H388" s="38"/>
    </row>
    <row r="389" spans="1:8" s="30" customFormat="1" ht="30" customHeight="1" x14ac:dyDescent="0.25">
      <c r="A389" s="46" t="s">
        <v>113</v>
      </c>
      <c r="B389" s="56" t="s">
        <v>76</v>
      </c>
      <c r="C389" s="41" t="s">
        <v>114</v>
      </c>
      <c r="D389" s="48"/>
      <c r="E389" s="35" t="s">
        <v>100</v>
      </c>
      <c r="F389" s="36">
        <v>420</v>
      </c>
      <c r="G389" s="43"/>
      <c r="H389" s="38">
        <f>ROUND(G389*F389,2)</f>
        <v>0</v>
      </c>
    </row>
    <row r="390" spans="1:8" s="30" customFormat="1" ht="30" customHeight="1" x14ac:dyDescent="0.25">
      <c r="A390" s="46" t="s">
        <v>252</v>
      </c>
      <c r="B390" s="56" t="s">
        <v>79</v>
      </c>
      <c r="C390" s="41" t="s">
        <v>253</v>
      </c>
      <c r="D390" s="48" t="s">
        <v>15</v>
      </c>
      <c r="E390" s="35" t="s">
        <v>100</v>
      </c>
      <c r="F390" s="36">
        <v>840</v>
      </c>
      <c r="G390" s="43"/>
      <c r="H390" s="38">
        <f>ROUND(G390*F390,2)</f>
        <v>0</v>
      </c>
    </row>
    <row r="391" spans="1:8" s="30" customFormat="1" ht="45" customHeight="1" x14ac:dyDescent="0.25">
      <c r="A391" s="46" t="s">
        <v>115</v>
      </c>
      <c r="B391" s="47" t="s">
        <v>48</v>
      </c>
      <c r="C391" s="41" t="s">
        <v>116</v>
      </c>
      <c r="D391" s="48" t="s">
        <v>103</v>
      </c>
      <c r="E391" s="35" t="s">
        <v>100</v>
      </c>
      <c r="F391" s="36">
        <v>170</v>
      </c>
      <c r="G391" s="43"/>
      <c r="H391" s="38">
        <f>ROUND(G391*F391,2)</f>
        <v>0</v>
      </c>
    </row>
    <row r="392" spans="1:8" s="30" customFormat="1" ht="30" customHeight="1" x14ac:dyDescent="0.25">
      <c r="A392" s="49" t="s">
        <v>451</v>
      </c>
      <c r="B392" s="50" t="s">
        <v>51</v>
      </c>
      <c r="C392" s="51" t="s">
        <v>452</v>
      </c>
      <c r="D392" s="52" t="s">
        <v>453</v>
      </c>
      <c r="E392" s="53" t="s">
        <v>100</v>
      </c>
      <c r="F392" s="36">
        <v>50</v>
      </c>
      <c r="G392" s="43"/>
      <c r="H392" s="38">
        <f>ROUND(G392*F392,2)</f>
        <v>0</v>
      </c>
    </row>
    <row r="393" spans="1:8" s="30" customFormat="1" ht="30" customHeight="1" x14ac:dyDescent="0.25">
      <c r="A393" s="46" t="s">
        <v>117</v>
      </c>
      <c r="B393" s="47" t="s">
        <v>173</v>
      </c>
      <c r="C393" s="41" t="s">
        <v>118</v>
      </c>
      <c r="D393" s="48" t="s">
        <v>119</v>
      </c>
      <c r="E393" s="35" t="s">
        <v>100</v>
      </c>
      <c r="F393" s="36">
        <v>395</v>
      </c>
      <c r="G393" s="43"/>
      <c r="H393" s="38">
        <f>ROUND(G393*F393,2)</f>
        <v>0</v>
      </c>
    </row>
    <row r="394" spans="1:8" s="30" customFormat="1" ht="30" customHeight="1" x14ac:dyDescent="0.25">
      <c r="A394" s="46" t="s">
        <v>124</v>
      </c>
      <c r="B394" s="40" t="s">
        <v>454</v>
      </c>
      <c r="C394" s="41" t="s">
        <v>126</v>
      </c>
      <c r="D394" s="48" t="s">
        <v>127</v>
      </c>
      <c r="E394" s="59"/>
      <c r="F394" s="36"/>
      <c r="G394" s="37"/>
      <c r="H394" s="38"/>
    </row>
    <row r="395" spans="1:8" s="30" customFormat="1" ht="30" customHeight="1" x14ac:dyDescent="0.25">
      <c r="A395" s="46" t="s">
        <v>128</v>
      </c>
      <c r="B395" s="47" t="s">
        <v>34</v>
      </c>
      <c r="C395" s="41" t="s">
        <v>129</v>
      </c>
      <c r="D395" s="48"/>
      <c r="E395" s="35"/>
      <c r="F395" s="36"/>
      <c r="G395" s="37"/>
      <c r="H395" s="38"/>
    </row>
    <row r="396" spans="1:8" s="30" customFormat="1" ht="30" customHeight="1" x14ac:dyDescent="0.25">
      <c r="A396" s="46" t="s">
        <v>130</v>
      </c>
      <c r="B396" s="56" t="s">
        <v>76</v>
      </c>
      <c r="C396" s="41" t="s">
        <v>131</v>
      </c>
      <c r="D396" s="48"/>
      <c r="E396" s="35" t="s">
        <v>132</v>
      </c>
      <c r="F396" s="36">
        <v>2750</v>
      </c>
      <c r="G396" s="43"/>
      <c r="H396" s="38">
        <f>ROUND(G396*F396,2)</f>
        <v>0</v>
      </c>
    </row>
    <row r="397" spans="1:8" s="30" customFormat="1" ht="30" customHeight="1" x14ac:dyDescent="0.25">
      <c r="A397" s="46" t="s">
        <v>133</v>
      </c>
      <c r="B397" s="47" t="s">
        <v>48</v>
      </c>
      <c r="C397" s="41" t="s">
        <v>134</v>
      </c>
      <c r="D397" s="48"/>
      <c r="E397" s="35"/>
      <c r="F397" s="36"/>
      <c r="G397" s="37"/>
      <c r="H397" s="38"/>
    </row>
    <row r="398" spans="1:8" s="30" customFormat="1" ht="30" customHeight="1" x14ac:dyDescent="0.25">
      <c r="A398" s="46" t="s">
        <v>135</v>
      </c>
      <c r="B398" s="56" t="s">
        <v>76</v>
      </c>
      <c r="C398" s="41" t="s">
        <v>131</v>
      </c>
      <c r="D398" s="48"/>
      <c r="E398" s="35" t="s">
        <v>132</v>
      </c>
      <c r="F398" s="36">
        <v>480</v>
      </c>
      <c r="G398" s="43"/>
      <c r="H398" s="38">
        <f>ROUND(G398*F398,2)</f>
        <v>0</v>
      </c>
    </row>
    <row r="399" spans="1:8" s="30" customFormat="1" ht="30" customHeight="1" x14ac:dyDescent="0.25">
      <c r="A399" s="49" t="s">
        <v>255</v>
      </c>
      <c r="B399" s="58" t="s">
        <v>455</v>
      </c>
      <c r="C399" s="51" t="s">
        <v>257</v>
      </c>
      <c r="D399" s="52" t="s">
        <v>258</v>
      </c>
      <c r="E399" s="53"/>
      <c r="F399" s="36"/>
      <c r="G399" s="37"/>
      <c r="H399" s="38"/>
    </row>
    <row r="400" spans="1:8" s="30" customFormat="1" ht="30" customHeight="1" x14ac:dyDescent="0.25">
      <c r="A400" s="49" t="s">
        <v>259</v>
      </c>
      <c r="B400" s="50" t="s">
        <v>34</v>
      </c>
      <c r="C400" s="51" t="s">
        <v>260</v>
      </c>
      <c r="D400" s="52" t="s">
        <v>15</v>
      </c>
      <c r="E400" s="53" t="s">
        <v>28</v>
      </c>
      <c r="F400" s="36">
        <v>785</v>
      </c>
      <c r="G400" s="43"/>
      <c r="H400" s="38">
        <f>ROUND(G400*F400,2)</f>
        <v>0</v>
      </c>
    </row>
    <row r="401" spans="1:8" s="30" customFormat="1" ht="30" customHeight="1" x14ac:dyDescent="0.25">
      <c r="A401" s="49" t="s">
        <v>261</v>
      </c>
      <c r="B401" s="50" t="s">
        <v>48</v>
      </c>
      <c r="C401" s="51" t="s">
        <v>262</v>
      </c>
      <c r="D401" s="52" t="s">
        <v>15</v>
      </c>
      <c r="E401" s="53" t="s">
        <v>28</v>
      </c>
      <c r="F401" s="36">
        <v>785</v>
      </c>
      <c r="G401" s="43"/>
      <c r="H401" s="38">
        <f>ROUND(G401*F401,2)</f>
        <v>0</v>
      </c>
    </row>
    <row r="402" spans="1:8" s="30" customFormat="1" ht="30" customHeight="1" x14ac:dyDescent="0.25">
      <c r="A402" s="31"/>
      <c r="B402" s="60" t="s">
        <v>456</v>
      </c>
      <c r="C402" s="61" t="s">
        <v>137</v>
      </c>
      <c r="D402" s="62" t="s">
        <v>138</v>
      </c>
      <c r="E402" s="35" t="s">
        <v>28</v>
      </c>
      <c r="F402" s="36">
        <v>1410</v>
      </c>
      <c r="G402" s="43"/>
      <c r="H402" s="38">
        <f>ROUND(G402*F402,2)</f>
        <v>0</v>
      </c>
    </row>
    <row r="403" spans="1:8" s="30" customFormat="1" ht="30" customHeight="1" x14ac:dyDescent="0.25">
      <c r="A403" s="46" t="s">
        <v>139</v>
      </c>
      <c r="B403" s="40" t="s">
        <v>457</v>
      </c>
      <c r="C403" s="41" t="s">
        <v>141</v>
      </c>
      <c r="D403" s="48" t="s">
        <v>142</v>
      </c>
      <c r="E403" s="35" t="s">
        <v>28</v>
      </c>
      <c r="F403" s="57">
        <v>900</v>
      </c>
      <c r="G403" s="43"/>
      <c r="H403" s="38">
        <f>ROUND(G403*F403,2)</f>
        <v>0</v>
      </c>
    </row>
    <row r="404" spans="1:8" s="30" customFormat="1" ht="30" customHeight="1" x14ac:dyDescent="0.25">
      <c r="A404" s="49" t="s">
        <v>143</v>
      </c>
      <c r="B404" s="58" t="s">
        <v>458</v>
      </c>
      <c r="C404" s="51" t="s">
        <v>145</v>
      </c>
      <c r="D404" s="52" t="s">
        <v>146</v>
      </c>
      <c r="E404" s="53" t="s">
        <v>62</v>
      </c>
      <c r="F404" s="57">
        <v>90</v>
      </c>
      <c r="G404" s="43"/>
      <c r="H404" s="38">
        <f>ROUND(G404*F404,2)</f>
        <v>0</v>
      </c>
    </row>
    <row r="405" spans="1:8" s="30" customFormat="1" ht="30" customHeight="1" x14ac:dyDescent="0.25">
      <c r="A405" s="31"/>
      <c r="B405" s="63"/>
      <c r="C405" s="45" t="s">
        <v>147</v>
      </c>
      <c r="D405" s="34"/>
      <c r="E405" s="35"/>
      <c r="F405" s="36"/>
      <c r="G405" s="37"/>
      <c r="H405" s="38"/>
    </row>
    <row r="406" spans="1:8" s="30" customFormat="1" ht="45" customHeight="1" x14ac:dyDescent="0.25">
      <c r="A406" s="39" t="s">
        <v>148</v>
      </c>
      <c r="B406" s="40" t="s">
        <v>459</v>
      </c>
      <c r="C406" s="41" t="s">
        <v>150</v>
      </c>
      <c r="D406" s="48" t="s">
        <v>151</v>
      </c>
      <c r="E406" s="35"/>
      <c r="F406" s="36"/>
      <c r="G406" s="37"/>
      <c r="H406" s="38"/>
    </row>
    <row r="407" spans="1:8" s="111" customFormat="1" ht="45" customHeight="1" x14ac:dyDescent="0.25">
      <c r="A407" s="123" t="s">
        <v>152</v>
      </c>
      <c r="B407" s="117" t="s">
        <v>34</v>
      </c>
      <c r="C407" s="105" t="s">
        <v>153</v>
      </c>
      <c r="D407" s="106" t="s">
        <v>15</v>
      </c>
      <c r="E407" s="107" t="s">
        <v>28</v>
      </c>
      <c r="F407" s="115">
        <v>1700</v>
      </c>
      <c r="G407" s="116"/>
      <c r="H407" s="110">
        <f>ROUND(G407*F407,2)</f>
        <v>0</v>
      </c>
    </row>
    <row r="408" spans="1:8" s="30" customFormat="1" ht="30" customHeight="1" x14ac:dyDescent="0.25">
      <c r="A408" s="31"/>
      <c r="B408" s="63"/>
      <c r="C408" s="45" t="s">
        <v>154</v>
      </c>
      <c r="D408" s="34"/>
      <c r="E408" s="35"/>
      <c r="F408" s="36"/>
      <c r="G408" s="37"/>
      <c r="H408" s="38"/>
    </row>
    <row r="409" spans="1:8" s="30" customFormat="1" ht="45" customHeight="1" x14ac:dyDescent="0.25">
      <c r="A409" s="39" t="s">
        <v>155</v>
      </c>
      <c r="B409" s="40" t="s">
        <v>460</v>
      </c>
      <c r="C409" s="41" t="s">
        <v>157</v>
      </c>
      <c r="D409" s="48" t="s">
        <v>158</v>
      </c>
      <c r="E409" s="35" t="s">
        <v>100</v>
      </c>
      <c r="F409" s="57">
        <v>1050</v>
      </c>
      <c r="G409" s="43"/>
      <c r="H409" s="38">
        <f>ROUND(G409*F409,2)</f>
        <v>0</v>
      </c>
    </row>
    <row r="410" spans="1:8" s="30" customFormat="1" ht="30" customHeight="1" x14ac:dyDescent="0.25">
      <c r="A410" s="39" t="s">
        <v>159</v>
      </c>
      <c r="B410" s="40" t="s">
        <v>461</v>
      </c>
      <c r="C410" s="41" t="s">
        <v>161</v>
      </c>
      <c r="D410" s="48" t="s">
        <v>158</v>
      </c>
      <c r="E410" s="35" t="s">
        <v>100</v>
      </c>
      <c r="F410" s="57">
        <v>1615</v>
      </c>
      <c r="G410" s="43"/>
      <c r="H410" s="38">
        <f>ROUND(G410*F410,2)</f>
        <v>0</v>
      </c>
    </row>
    <row r="411" spans="1:8" s="30" customFormat="1" ht="45" customHeight="1" x14ac:dyDescent="0.25">
      <c r="A411" s="31"/>
      <c r="B411" s="63"/>
      <c r="C411" s="45" t="s">
        <v>162</v>
      </c>
      <c r="D411" s="34"/>
      <c r="E411" s="35"/>
      <c r="F411" s="36"/>
      <c r="G411" s="37"/>
      <c r="H411" s="38"/>
    </row>
    <row r="412" spans="1:8" s="30" customFormat="1" ht="30" customHeight="1" x14ac:dyDescent="0.25">
      <c r="A412" s="39" t="s">
        <v>275</v>
      </c>
      <c r="B412" s="40" t="s">
        <v>462</v>
      </c>
      <c r="C412" s="41" t="s">
        <v>277</v>
      </c>
      <c r="D412" s="48" t="s">
        <v>278</v>
      </c>
      <c r="E412" s="35"/>
      <c r="F412" s="36"/>
      <c r="G412" s="37"/>
      <c r="H412" s="38"/>
    </row>
    <row r="413" spans="1:8" s="30" customFormat="1" ht="30" customHeight="1" x14ac:dyDescent="0.25">
      <c r="A413" s="39" t="s">
        <v>279</v>
      </c>
      <c r="B413" s="47" t="s">
        <v>34</v>
      </c>
      <c r="C413" s="41" t="s">
        <v>280</v>
      </c>
      <c r="D413" s="48"/>
      <c r="E413" s="35" t="s">
        <v>62</v>
      </c>
      <c r="F413" s="57">
        <v>1</v>
      </c>
      <c r="G413" s="43"/>
      <c r="H413" s="38">
        <f>ROUND(G413*F413,2)</f>
        <v>0</v>
      </c>
    </row>
    <row r="414" spans="1:8" s="30" customFormat="1" ht="30" customHeight="1" x14ac:dyDescent="0.25">
      <c r="A414" s="71" t="s">
        <v>281</v>
      </c>
      <c r="B414" s="58" t="s">
        <v>463</v>
      </c>
      <c r="C414" s="51" t="s">
        <v>283</v>
      </c>
      <c r="D414" s="52" t="s">
        <v>278</v>
      </c>
      <c r="E414" s="53"/>
      <c r="F414" s="36"/>
      <c r="G414" s="37"/>
      <c r="H414" s="38"/>
    </row>
    <row r="415" spans="1:8" s="30" customFormat="1" ht="30" customHeight="1" x14ac:dyDescent="0.25">
      <c r="A415" s="71" t="s">
        <v>284</v>
      </c>
      <c r="B415" s="50" t="s">
        <v>34</v>
      </c>
      <c r="C415" s="51" t="s">
        <v>285</v>
      </c>
      <c r="D415" s="52"/>
      <c r="E415" s="53" t="s">
        <v>62</v>
      </c>
      <c r="F415" s="57">
        <v>5</v>
      </c>
      <c r="G415" s="43"/>
      <c r="H415" s="38">
        <f>ROUND(G415*F415,2)</f>
        <v>0</v>
      </c>
    </row>
    <row r="416" spans="1:8" s="30" customFormat="1" ht="30" customHeight="1" x14ac:dyDescent="0.25">
      <c r="A416" s="71" t="s">
        <v>286</v>
      </c>
      <c r="B416" s="58" t="s">
        <v>464</v>
      </c>
      <c r="C416" s="51" t="s">
        <v>288</v>
      </c>
      <c r="D416" s="52" t="s">
        <v>278</v>
      </c>
      <c r="E416" s="53"/>
      <c r="F416" s="36"/>
      <c r="G416" s="37"/>
      <c r="H416" s="38"/>
    </row>
    <row r="417" spans="1:8" s="30" customFormat="1" ht="32.25" customHeight="1" x14ac:dyDescent="0.25">
      <c r="A417" s="71" t="s">
        <v>289</v>
      </c>
      <c r="B417" s="50" t="s">
        <v>34</v>
      </c>
      <c r="C417" s="51" t="s">
        <v>290</v>
      </c>
      <c r="D417" s="52"/>
      <c r="E417" s="53"/>
      <c r="F417" s="36"/>
      <c r="G417" s="37"/>
      <c r="H417" s="38"/>
    </row>
    <row r="418" spans="1:8" s="30" customFormat="1" ht="45" customHeight="1" x14ac:dyDescent="0.25">
      <c r="A418" s="71" t="s">
        <v>291</v>
      </c>
      <c r="B418" s="55" t="s">
        <v>76</v>
      </c>
      <c r="C418" s="51" t="s">
        <v>371</v>
      </c>
      <c r="D418" s="52"/>
      <c r="E418" s="53" t="s">
        <v>100</v>
      </c>
      <c r="F418" s="57">
        <v>5</v>
      </c>
      <c r="G418" s="43"/>
      <c r="H418" s="38">
        <f>ROUND(G418*F418,2)</f>
        <v>0</v>
      </c>
    </row>
    <row r="419" spans="1:8" s="30" customFormat="1" ht="30" customHeight="1" x14ac:dyDescent="0.25">
      <c r="A419" s="71" t="s">
        <v>293</v>
      </c>
      <c r="B419" s="58" t="s">
        <v>465</v>
      </c>
      <c r="C419" s="51" t="s">
        <v>295</v>
      </c>
      <c r="D419" s="52" t="s">
        <v>278</v>
      </c>
      <c r="E419" s="53" t="s">
        <v>100</v>
      </c>
      <c r="F419" s="57">
        <v>15</v>
      </c>
      <c r="G419" s="43"/>
      <c r="H419" s="38">
        <f>ROUND(G419*F419,2)</f>
        <v>0</v>
      </c>
    </row>
    <row r="420" spans="1:8" s="30" customFormat="1" ht="30" customHeight="1" x14ac:dyDescent="0.25">
      <c r="A420" s="64" t="s">
        <v>163</v>
      </c>
      <c r="B420" s="65" t="s">
        <v>466</v>
      </c>
      <c r="C420" s="66" t="s">
        <v>165</v>
      </c>
      <c r="D420" s="67" t="s">
        <v>183</v>
      </c>
      <c r="E420" s="68"/>
      <c r="F420" s="36"/>
      <c r="G420" s="37"/>
      <c r="H420" s="38"/>
    </row>
    <row r="421" spans="1:8" s="30" customFormat="1" ht="45" customHeight="1" x14ac:dyDescent="0.25">
      <c r="A421" s="64" t="s">
        <v>166</v>
      </c>
      <c r="B421" s="69" t="s">
        <v>34</v>
      </c>
      <c r="C421" s="70" t="s">
        <v>167</v>
      </c>
      <c r="D421" s="48"/>
      <c r="E421" s="35" t="s">
        <v>62</v>
      </c>
      <c r="F421" s="57">
        <v>21</v>
      </c>
      <c r="G421" s="43"/>
      <c r="H421" s="38">
        <f>ROUND(G421*F421,2)</f>
        <v>0</v>
      </c>
    </row>
    <row r="422" spans="1:8" s="30" customFormat="1" ht="45" customHeight="1" x14ac:dyDescent="0.25">
      <c r="A422" s="64" t="s">
        <v>168</v>
      </c>
      <c r="B422" s="69" t="s">
        <v>48</v>
      </c>
      <c r="C422" s="70" t="s">
        <v>169</v>
      </c>
      <c r="D422" s="48"/>
      <c r="E422" s="35" t="s">
        <v>62</v>
      </c>
      <c r="F422" s="57">
        <v>10</v>
      </c>
      <c r="G422" s="43"/>
      <c r="H422" s="38">
        <f>ROUND(G422*F422,2)</f>
        <v>0</v>
      </c>
    </row>
    <row r="423" spans="1:8" s="30" customFormat="1" ht="45" customHeight="1" x14ac:dyDescent="0.25">
      <c r="A423" s="71" t="s">
        <v>467</v>
      </c>
      <c r="B423" s="50" t="s">
        <v>51</v>
      </c>
      <c r="C423" s="51" t="s">
        <v>468</v>
      </c>
      <c r="D423" s="52"/>
      <c r="E423" s="53" t="s">
        <v>62</v>
      </c>
      <c r="F423" s="57">
        <v>11</v>
      </c>
      <c r="G423" s="43"/>
      <c r="H423" s="38">
        <f>ROUND(G423*F423,2)</f>
        <v>0</v>
      </c>
    </row>
    <row r="424" spans="1:8" s="30" customFormat="1" ht="30" customHeight="1" x14ac:dyDescent="0.25">
      <c r="A424" s="71" t="s">
        <v>297</v>
      </c>
      <c r="B424" s="58" t="s">
        <v>469</v>
      </c>
      <c r="C424" s="81" t="s">
        <v>299</v>
      </c>
      <c r="D424" s="52" t="s">
        <v>278</v>
      </c>
      <c r="E424" s="53"/>
      <c r="F424" s="36"/>
      <c r="G424" s="37"/>
      <c r="H424" s="38"/>
    </row>
    <row r="425" spans="1:8" s="30" customFormat="1" ht="30" customHeight="1" x14ac:dyDescent="0.25">
      <c r="A425" s="71" t="s">
        <v>300</v>
      </c>
      <c r="B425" s="50" t="s">
        <v>34</v>
      </c>
      <c r="C425" s="81" t="s">
        <v>301</v>
      </c>
      <c r="D425" s="52"/>
      <c r="E425" s="53" t="s">
        <v>62</v>
      </c>
      <c r="F425" s="57">
        <v>5</v>
      </c>
      <c r="G425" s="43"/>
      <c r="H425" s="38">
        <f>ROUND(G425*F425,2)</f>
        <v>0</v>
      </c>
    </row>
    <row r="426" spans="1:8" s="30" customFormat="1" ht="45" customHeight="1" x14ac:dyDescent="0.25">
      <c r="A426" s="71" t="s">
        <v>302</v>
      </c>
      <c r="B426" s="58" t="s">
        <v>470</v>
      </c>
      <c r="C426" s="81" t="s">
        <v>304</v>
      </c>
      <c r="D426" s="52" t="s">
        <v>278</v>
      </c>
      <c r="E426" s="53"/>
      <c r="F426" s="36"/>
      <c r="G426" s="37"/>
      <c r="H426" s="38"/>
    </row>
    <row r="427" spans="1:8" s="30" customFormat="1" ht="30" customHeight="1" x14ac:dyDescent="0.25">
      <c r="A427" s="71" t="s">
        <v>305</v>
      </c>
      <c r="B427" s="50" t="s">
        <v>34</v>
      </c>
      <c r="C427" s="81" t="s">
        <v>306</v>
      </c>
      <c r="D427" s="52"/>
      <c r="E427" s="53" t="s">
        <v>62</v>
      </c>
      <c r="F427" s="57">
        <v>1</v>
      </c>
      <c r="G427" s="43"/>
      <c r="H427" s="38">
        <f>ROUND(G427*F427,2)</f>
        <v>0</v>
      </c>
    </row>
    <row r="428" spans="1:8" s="30" customFormat="1" ht="30" customHeight="1" x14ac:dyDescent="0.25">
      <c r="A428" s="71" t="s">
        <v>313</v>
      </c>
      <c r="B428" s="58" t="s">
        <v>471</v>
      </c>
      <c r="C428" s="51" t="s">
        <v>315</v>
      </c>
      <c r="D428" s="52" t="s">
        <v>278</v>
      </c>
      <c r="E428" s="53" t="s">
        <v>62</v>
      </c>
      <c r="F428" s="57">
        <v>6</v>
      </c>
      <c r="G428" s="43"/>
      <c r="H428" s="38">
        <f>ROUND(G428*F428,2)</f>
        <v>0</v>
      </c>
    </row>
    <row r="429" spans="1:8" s="30" customFormat="1" ht="30" customHeight="1" x14ac:dyDescent="0.25">
      <c r="A429" s="39" t="s">
        <v>175</v>
      </c>
      <c r="B429" s="40" t="s">
        <v>472</v>
      </c>
      <c r="C429" s="41" t="s">
        <v>177</v>
      </c>
      <c r="D429" s="48" t="s">
        <v>178</v>
      </c>
      <c r="E429" s="35" t="s">
        <v>62</v>
      </c>
      <c r="F429" s="57">
        <v>18</v>
      </c>
      <c r="G429" s="43"/>
      <c r="H429" s="38">
        <f>ROUND(G429*F429,2)</f>
        <v>0</v>
      </c>
    </row>
    <row r="430" spans="1:8" s="30" customFormat="1" ht="30" customHeight="1" x14ac:dyDescent="0.25">
      <c r="A430" s="31"/>
      <c r="B430" s="72"/>
      <c r="C430" s="45" t="s">
        <v>179</v>
      </c>
      <c r="D430" s="34"/>
      <c r="E430" s="73"/>
      <c r="F430" s="36"/>
      <c r="G430" s="37"/>
      <c r="H430" s="38"/>
    </row>
    <row r="431" spans="1:8" s="30" customFormat="1" ht="45" customHeight="1" x14ac:dyDescent="0.25">
      <c r="A431" s="64" t="s">
        <v>180</v>
      </c>
      <c r="B431" s="65" t="s">
        <v>473</v>
      </c>
      <c r="C431" s="70" t="s">
        <v>182</v>
      </c>
      <c r="D431" s="67" t="s">
        <v>183</v>
      </c>
      <c r="E431" s="68" t="s">
        <v>62</v>
      </c>
      <c r="F431" s="57">
        <v>47</v>
      </c>
      <c r="G431" s="43"/>
      <c r="H431" s="38">
        <f>ROUND(G431*F431,2)</f>
        <v>0</v>
      </c>
    </row>
    <row r="432" spans="1:8" s="30" customFormat="1" ht="30" customHeight="1" x14ac:dyDescent="0.25">
      <c r="A432" s="64" t="s">
        <v>184</v>
      </c>
      <c r="B432" s="65" t="s">
        <v>474</v>
      </c>
      <c r="C432" s="70" t="s">
        <v>186</v>
      </c>
      <c r="D432" s="67" t="s">
        <v>183</v>
      </c>
      <c r="E432" s="53"/>
      <c r="F432" s="36"/>
      <c r="G432" s="37"/>
      <c r="H432" s="38"/>
    </row>
    <row r="433" spans="1:8" s="111" customFormat="1" ht="30" customHeight="1" x14ac:dyDescent="0.25">
      <c r="A433" s="118" t="s">
        <v>319</v>
      </c>
      <c r="B433" s="119" t="s">
        <v>34</v>
      </c>
      <c r="C433" s="120" t="s">
        <v>320</v>
      </c>
      <c r="D433" s="121"/>
      <c r="E433" s="122" t="s">
        <v>62</v>
      </c>
      <c r="F433" s="115">
        <v>7</v>
      </c>
      <c r="G433" s="116"/>
      <c r="H433" s="110">
        <f>ROUND(G433*F433,2)</f>
        <v>0</v>
      </c>
    </row>
    <row r="434" spans="1:8" s="30" customFormat="1" ht="30" customHeight="1" x14ac:dyDescent="0.25">
      <c r="A434" s="71" t="s">
        <v>187</v>
      </c>
      <c r="B434" s="50" t="s">
        <v>48</v>
      </c>
      <c r="C434" s="51" t="s">
        <v>188</v>
      </c>
      <c r="D434" s="52"/>
      <c r="E434" s="53" t="s">
        <v>62</v>
      </c>
      <c r="F434" s="57">
        <v>18</v>
      </c>
      <c r="G434" s="43"/>
      <c r="H434" s="38">
        <f>ROUND(G434*F434,2)</f>
        <v>0</v>
      </c>
    </row>
    <row r="435" spans="1:8" s="30" customFormat="1" ht="30" customHeight="1" x14ac:dyDescent="0.25">
      <c r="A435" s="39" t="s">
        <v>189</v>
      </c>
      <c r="B435" s="40" t="s">
        <v>475</v>
      </c>
      <c r="C435" s="41" t="s">
        <v>191</v>
      </c>
      <c r="D435" s="48" t="s">
        <v>183</v>
      </c>
      <c r="E435" s="35" t="s">
        <v>62</v>
      </c>
      <c r="F435" s="57">
        <v>12</v>
      </c>
      <c r="G435" s="43"/>
      <c r="H435" s="38">
        <f>ROUND(G435*F435,2)</f>
        <v>0</v>
      </c>
    </row>
    <row r="436" spans="1:8" s="30" customFormat="1" ht="30" customHeight="1" x14ac:dyDescent="0.25">
      <c r="A436" s="39" t="s">
        <v>192</v>
      </c>
      <c r="B436" s="40" t="s">
        <v>476</v>
      </c>
      <c r="C436" s="41" t="s">
        <v>194</v>
      </c>
      <c r="D436" s="48" t="s">
        <v>183</v>
      </c>
      <c r="E436" s="35" t="s">
        <v>62</v>
      </c>
      <c r="F436" s="57">
        <v>11</v>
      </c>
      <c r="G436" s="43"/>
      <c r="H436" s="38">
        <f>ROUND(G436*F436,2)</f>
        <v>0</v>
      </c>
    </row>
    <row r="437" spans="1:8" s="30" customFormat="1" ht="30" customHeight="1" x14ac:dyDescent="0.25">
      <c r="A437" s="31"/>
      <c r="B437" s="32"/>
      <c r="C437" s="45" t="s">
        <v>201</v>
      </c>
      <c r="D437" s="34"/>
      <c r="E437" s="35"/>
      <c r="F437" s="36"/>
      <c r="G437" s="37"/>
      <c r="H437" s="38"/>
    </row>
    <row r="438" spans="1:8" s="30" customFormat="1" ht="30" customHeight="1" x14ac:dyDescent="0.25">
      <c r="A438" s="46" t="s">
        <v>202</v>
      </c>
      <c r="B438" s="40" t="s">
        <v>477</v>
      </c>
      <c r="C438" s="41" t="s">
        <v>204</v>
      </c>
      <c r="D438" s="48" t="s">
        <v>205</v>
      </c>
      <c r="E438" s="35"/>
      <c r="F438" s="36"/>
      <c r="G438" s="37"/>
      <c r="H438" s="38"/>
    </row>
    <row r="439" spans="1:8" s="30" customFormat="1" ht="30" customHeight="1" x14ac:dyDescent="0.25">
      <c r="A439" s="49" t="s">
        <v>328</v>
      </c>
      <c r="B439" s="50" t="s">
        <v>34</v>
      </c>
      <c r="C439" s="51" t="s">
        <v>329</v>
      </c>
      <c r="D439" s="52"/>
      <c r="E439" s="53" t="s">
        <v>28</v>
      </c>
      <c r="F439" s="57">
        <v>700</v>
      </c>
      <c r="G439" s="43"/>
      <c r="H439" s="38">
        <f>ROUND(G439*F439,2)</f>
        <v>0</v>
      </c>
    </row>
    <row r="440" spans="1:8" s="30" customFormat="1" ht="30" customHeight="1" x14ac:dyDescent="0.25">
      <c r="A440" s="46" t="s">
        <v>206</v>
      </c>
      <c r="B440" s="47" t="s">
        <v>48</v>
      </c>
      <c r="C440" s="41" t="s">
        <v>207</v>
      </c>
      <c r="D440" s="48"/>
      <c r="E440" s="35" t="s">
        <v>28</v>
      </c>
      <c r="F440" s="36">
        <v>1700</v>
      </c>
      <c r="G440" s="43"/>
      <c r="H440" s="38">
        <f>ROUND(G440*F440,2)</f>
        <v>0</v>
      </c>
    </row>
    <row r="441" spans="1:8" ht="6.75" customHeight="1" x14ac:dyDescent="0.25">
      <c r="A441" s="31"/>
      <c r="B441" s="75"/>
      <c r="C441" s="45"/>
      <c r="D441" s="34"/>
      <c r="E441" s="73"/>
      <c r="F441" s="76"/>
      <c r="G441" s="31"/>
      <c r="H441" s="77"/>
    </row>
    <row r="442" spans="1:8" s="30" customFormat="1" ht="45" customHeight="1" thickBot="1" x14ac:dyDescent="0.3">
      <c r="A442" s="29"/>
      <c r="B442" s="79" t="str">
        <f>B350</f>
        <v>E</v>
      </c>
      <c r="C442" s="127" t="str">
        <f>C350</f>
        <v>REHABILITATION:  RUE DES MEURONS FROM VIVIAN AVENUE TO REGAL AVENUE</v>
      </c>
      <c r="D442" s="136"/>
      <c r="E442" s="136"/>
      <c r="F442" s="137"/>
      <c r="G442" s="82" t="s">
        <v>208</v>
      </c>
      <c r="H442" s="84">
        <f>SUM(H350:H441)</f>
        <v>0</v>
      </c>
    </row>
    <row r="443" spans="1:8" s="30" customFormat="1" ht="45" customHeight="1" thickTop="1" x14ac:dyDescent="0.25">
      <c r="A443" s="27"/>
      <c r="B443" s="28" t="s">
        <v>478</v>
      </c>
      <c r="C443" s="133" t="s">
        <v>479</v>
      </c>
      <c r="D443" s="134"/>
      <c r="E443" s="134"/>
      <c r="F443" s="135"/>
      <c r="G443" s="27"/>
      <c r="H443" s="29"/>
    </row>
    <row r="444" spans="1:8" s="30" customFormat="1" ht="30" customHeight="1" x14ac:dyDescent="0.25">
      <c r="A444" s="31"/>
      <c r="B444" s="32"/>
      <c r="C444" s="33" t="s">
        <v>16</v>
      </c>
      <c r="D444" s="34"/>
      <c r="E444" s="35"/>
      <c r="F444" s="36"/>
      <c r="G444" s="37"/>
      <c r="H444" s="38"/>
    </row>
    <row r="445" spans="1:8" s="30" customFormat="1" ht="30" customHeight="1" x14ac:dyDescent="0.25">
      <c r="A445" s="39" t="s">
        <v>17</v>
      </c>
      <c r="B445" s="40" t="s">
        <v>480</v>
      </c>
      <c r="C445" s="41" t="s">
        <v>19</v>
      </c>
      <c r="D445" s="42" t="s">
        <v>20</v>
      </c>
      <c r="E445" s="35" t="s">
        <v>21</v>
      </c>
      <c r="F445" s="36">
        <v>120</v>
      </c>
      <c r="G445" s="43"/>
      <c r="H445" s="38">
        <f>ROUND(G445*F445,2)</f>
        <v>0</v>
      </c>
    </row>
    <row r="446" spans="1:8" s="30" customFormat="1" ht="45" customHeight="1" x14ac:dyDescent="0.25">
      <c r="A446" s="44" t="s">
        <v>22</v>
      </c>
      <c r="B446" s="40" t="s">
        <v>481</v>
      </c>
      <c r="C446" s="41" t="s">
        <v>24</v>
      </c>
      <c r="D446" s="42" t="s">
        <v>20</v>
      </c>
      <c r="E446" s="35" t="s">
        <v>21</v>
      </c>
      <c r="F446" s="36">
        <v>120</v>
      </c>
      <c r="G446" s="43"/>
      <c r="H446" s="38">
        <f>ROUND(G446*F446,2)</f>
        <v>0</v>
      </c>
    </row>
    <row r="447" spans="1:8" s="30" customFormat="1" ht="30" customHeight="1" x14ac:dyDescent="0.25">
      <c r="A447" s="39" t="s">
        <v>25</v>
      </c>
      <c r="B447" s="40" t="s">
        <v>482</v>
      </c>
      <c r="C447" s="41" t="s">
        <v>27</v>
      </c>
      <c r="D447" s="42" t="s">
        <v>20</v>
      </c>
      <c r="E447" s="35" t="s">
        <v>28</v>
      </c>
      <c r="F447" s="36">
        <v>1100</v>
      </c>
      <c r="G447" s="43"/>
      <c r="H447" s="38">
        <f>ROUND(G447*F447,2)</f>
        <v>0</v>
      </c>
    </row>
    <row r="448" spans="1:8" s="30" customFormat="1" ht="30" customHeight="1" x14ac:dyDescent="0.25">
      <c r="A448" s="31"/>
      <c r="B448" s="32"/>
      <c r="C448" s="45" t="s">
        <v>29</v>
      </c>
      <c r="D448" s="34"/>
      <c r="E448" s="35"/>
      <c r="F448" s="36"/>
      <c r="G448" s="37"/>
      <c r="H448" s="38"/>
    </row>
    <row r="449" spans="1:8" s="30" customFormat="1" ht="30" customHeight="1" x14ac:dyDescent="0.25">
      <c r="A449" s="46" t="s">
        <v>30</v>
      </c>
      <c r="B449" s="40" t="s">
        <v>483</v>
      </c>
      <c r="C449" s="41" t="s">
        <v>32</v>
      </c>
      <c r="D449" s="42" t="s">
        <v>20</v>
      </c>
      <c r="E449" s="35"/>
      <c r="F449" s="36"/>
      <c r="G449" s="37"/>
      <c r="H449" s="38"/>
    </row>
    <row r="450" spans="1:8" s="30" customFormat="1" ht="30" customHeight="1" x14ac:dyDescent="0.25">
      <c r="A450" s="46" t="s">
        <v>33</v>
      </c>
      <c r="B450" s="47" t="s">
        <v>34</v>
      </c>
      <c r="C450" s="41" t="s">
        <v>35</v>
      </c>
      <c r="D450" s="48" t="s">
        <v>15</v>
      </c>
      <c r="E450" s="35" t="s">
        <v>28</v>
      </c>
      <c r="F450" s="36">
        <v>690</v>
      </c>
      <c r="G450" s="43"/>
      <c r="H450" s="38">
        <f>ROUND(G450*F450,2)</f>
        <v>0</v>
      </c>
    </row>
    <row r="451" spans="1:8" s="30" customFormat="1" ht="30" customHeight="1" x14ac:dyDescent="0.25">
      <c r="A451" s="46" t="s">
        <v>36</v>
      </c>
      <c r="B451" s="40" t="s">
        <v>484</v>
      </c>
      <c r="C451" s="41" t="s">
        <v>38</v>
      </c>
      <c r="D451" s="48" t="s">
        <v>39</v>
      </c>
      <c r="E451" s="35"/>
      <c r="F451" s="36"/>
      <c r="G451" s="37"/>
      <c r="H451" s="38"/>
    </row>
    <row r="452" spans="1:8" s="30" customFormat="1" ht="30" customHeight="1" x14ac:dyDescent="0.25">
      <c r="A452" s="46" t="s">
        <v>40</v>
      </c>
      <c r="B452" s="47" t="s">
        <v>34</v>
      </c>
      <c r="C452" s="41" t="s">
        <v>41</v>
      </c>
      <c r="D452" s="48" t="s">
        <v>15</v>
      </c>
      <c r="E452" s="35" t="s">
        <v>28</v>
      </c>
      <c r="F452" s="36">
        <v>200</v>
      </c>
      <c r="G452" s="43"/>
      <c r="H452" s="38">
        <f>ROUND(G452*F452,2)</f>
        <v>0</v>
      </c>
    </row>
    <row r="453" spans="1:8" s="30" customFormat="1" ht="30" customHeight="1" x14ac:dyDescent="0.25">
      <c r="A453" s="46" t="s">
        <v>42</v>
      </c>
      <c r="B453" s="40" t="s">
        <v>485</v>
      </c>
      <c r="C453" s="41" t="s">
        <v>44</v>
      </c>
      <c r="D453" s="48" t="s">
        <v>39</v>
      </c>
      <c r="E453" s="35"/>
      <c r="F453" s="36"/>
      <c r="G453" s="37"/>
      <c r="H453" s="38"/>
    </row>
    <row r="454" spans="1:8" s="30" customFormat="1" ht="30" customHeight="1" x14ac:dyDescent="0.25">
      <c r="A454" s="46" t="s">
        <v>45</v>
      </c>
      <c r="B454" s="47" t="s">
        <v>34</v>
      </c>
      <c r="C454" s="41" t="s">
        <v>46</v>
      </c>
      <c r="D454" s="48" t="s">
        <v>15</v>
      </c>
      <c r="E454" s="35" t="s">
        <v>28</v>
      </c>
      <c r="F454" s="36">
        <v>10</v>
      </c>
      <c r="G454" s="43"/>
      <c r="H454" s="38">
        <f>ROUND(G454*F454,2)</f>
        <v>0</v>
      </c>
    </row>
    <row r="455" spans="1:8" s="30" customFormat="1" ht="30" customHeight="1" x14ac:dyDescent="0.25">
      <c r="A455" s="49" t="s">
        <v>47</v>
      </c>
      <c r="B455" s="50" t="s">
        <v>48</v>
      </c>
      <c r="C455" s="51" t="s">
        <v>49</v>
      </c>
      <c r="D455" s="52" t="s">
        <v>15</v>
      </c>
      <c r="E455" s="53" t="s">
        <v>28</v>
      </c>
      <c r="F455" s="36">
        <v>100</v>
      </c>
      <c r="G455" s="80"/>
      <c r="H455" s="38">
        <f>ROUND(G455*F455,2)</f>
        <v>0</v>
      </c>
    </row>
    <row r="456" spans="1:8" s="30" customFormat="1" ht="30" customHeight="1" x14ac:dyDescent="0.25">
      <c r="A456" s="49" t="s">
        <v>50</v>
      </c>
      <c r="B456" s="50" t="s">
        <v>51</v>
      </c>
      <c r="C456" s="51" t="s">
        <v>52</v>
      </c>
      <c r="D456" s="52" t="s">
        <v>15</v>
      </c>
      <c r="E456" s="53" t="s">
        <v>28</v>
      </c>
      <c r="F456" s="36">
        <v>20</v>
      </c>
      <c r="G456" s="80"/>
      <c r="H456" s="38">
        <f>ROUND(G456*F456,2)</f>
        <v>0</v>
      </c>
    </row>
    <row r="457" spans="1:8" s="30" customFormat="1" ht="30" customHeight="1" x14ac:dyDescent="0.25">
      <c r="A457" s="49" t="s">
        <v>436</v>
      </c>
      <c r="B457" s="58" t="s">
        <v>486</v>
      </c>
      <c r="C457" s="83" t="s">
        <v>438</v>
      </c>
      <c r="D457" s="52" t="s">
        <v>439</v>
      </c>
      <c r="E457" s="53" t="s">
        <v>28</v>
      </c>
      <c r="F457" s="36">
        <v>70</v>
      </c>
      <c r="G457" s="80"/>
      <c r="H457" s="38">
        <f>ROUND(G457*F457,2)</f>
        <v>0</v>
      </c>
    </row>
    <row r="458" spans="1:8" s="30" customFormat="1" ht="30" customHeight="1" x14ac:dyDescent="0.25">
      <c r="A458" s="49" t="s">
        <v>440</v>
      </c>
      <c r="B458" s="58" t="s">
        <v>487</v>
      </c>
      <c r="C458" s="83" t="s">
        <v>442</v>
      </c>
      <c r="D458" s="52" t="s">
        <v>439</v>
      </c>
      <c r="E458" s="53" t="s">
        <v>28</v>
      </c>
      <c r="F458" s="36">
        <v>70</v>
      </c>
      <c r="G458" s="80"/>
      <c r="H458" s="38">
        <f>ROUND(G458*F458,2)</f>
        <v>0</v>
      </c>
    </row>
    <row r="459" spans="1:8" s="30" customFormat="1" ht="30" customHeight="1" x14ac:dyDescent="0.25">
      <c r="A459" s="46" t="s">
        <v>57</v>
      </c>
      <c r="B459" s="40" t="s">
        <v>488</v>
      </c>
      <c r="C459" s="41" t="s">
        <v>59</v>
      </c>
      <c r="D459" s="48" t="s">
        <v>39</v>
      </c>
      <c r="E459" s="35"/>
      <c r="F459" s="36"/>
      <c r="G459" s="37"/>
      <c r="H459" s="38"/>
    </row>
    <row r="460" spans="1:8" s="30" customFormat="1" ht="30" customHeight="1" x14ac:dyDescent="0.25">
      <c r="A460" s="46" t="s">
        <v>60</v>
      </c>
      <c r="B460" s="47" t="s">
        <v>34</v>
      </c>
      <c r="C460" s="41" t="s">
        <v>61</v>
      </c>
      <c r="D460" s="48" t="s">
        <v>15</v>
      </c>
      <c r="E460" s="35" t="s">
        <v>62</v>
      </c>
      <c r="F460" s="36">
        <v>210</v>
      </c>
      <c r="G460" s="43"/>
      <c r="H460" s="38">
        <f>ROUND(G460*F460,2)</f>
        <v>0</v>
      </c>
    </row>
    <row r="461" spans="1:8" s="30" customFormat="1" ht="30" customHeight="1" x14ac:dyDescent="0.25">
      <c r="A461" s="46" t="s">
        <v>63</v>
      </c>
      <c r="B461" s="40" t="s">
        <v>489</v>
      </c>
      <c r="C461" s="41" t="s">
        <v>65</v>
      </c>
      <c r="D461" s="48" t="s">
        <v>39</v>
      </c>
      <c r="E461" s="35"/>
      <c r="F461" s="36"/>
      <c r="G461" s="37"/>
      <c r="H461" s="38"/>
    </row>
    <row r="462" spans="1:8" s="30" customFormat="1" ht="30" customHeight="1" x14ac:dyDescent="0.25">
      <c r="A462" s="46" t="s">
        <v>66</v>
      </c>
      <c r="B462" s="47" t="s">
        <v>34</v>
      </c>
      <c r="C462" s="41" t="s">
        <v>67</v>
      </c>
      <c r="D462" s="48" t="s">
        <v>15</v>
      </c>
      <c r="E462" s="35" t="s">
        <v>62</v>
      </c>
      <c r="F462" s="36">
        <v>305</v>
      </c>
      <c r="G462" s="43"/>
      <c r="H462" s="38">
        <f>ROUND(G462*F462,2)</f>
        <v>0</v>
      </c>
    </row>
    <row r="463" spans="1:8" s="30" customFormat="1" ht="30" customHeight="1" x14ac:dyDescent="0.25">
      <c r="A463" s="46" t="s">
        <v>68</v>
      </c>
      <c r="B463" s="40" t="s">
        <v>490</v>
      </c>
      <c r="C463" s="41" t="s">
        <v>70</v>
      </c>
      <c r="D463" s="48" t="s">
        <v>71</v>
      </c>
      <c r="E463" s="35"/>
      <c r="F463" s="36"/>
      <c r="G463" s="37"/>
      <c r="H463" s="38"/>
    </row>
    <row r="464" spans="1:8" s="30" customFormat="1" ht="30" customHeight="1" x14ac:dyDescent="0.25">
      <c r="A464" s="46" t="s">
        <v>72</v>
      </c>
      <c r="B464" s="47" t="s">
        <v>34</v>
      </c>
      <c r="C464" s="41" t="s">
        <v>73</v>
      </c>
      <c r="D464" s="48" t="s">
        <v>74</v>
      </c>
      <c r="E464" s="35"/>
      <c r="F464" s="36"/>
      <c r="G464" s="37"/>
      <c r="H464" s="38"/>
    </row>
    <row r="465" spans="1:8" s="30" customFormat="1" ht="30" customHeight="1" x14ac:dyDescent="0.25">
      <c r="A465" s="49" t="s">
        <v>75</v>
      </c>
      <c r="B465" s="55" t="s">
        <v>76</v>
      </c>
      <c r="C465" s="51" t="s">
        <v>77</v>
      </c>
      <c r="D465" s="52"/>
      <c r="E465" s="53" t="s">
        <v>28</v>
      </c>
      <c r="F465" s="36">
        <v>5</v>
      </c>
      <c r="G465" s="80"/>
      <c r="H465" s="38">
        <f t="shared" ref="H465:H470" si="6">ROUND(G465*F465,2)</f>
        <v>0</v>
      </c>
    </row>
    <row r="466" spans="1:8" s="30" customFormat="1" ht="30" customHeight="1" x14ac:dyDescent="0.25">
      <c r="A466" s="46" t="s">
        <v>78</v>
      </c>
      <c r="B466" s="56" t="s">
        <v>79</v>
      </c>
      <c r="C466" s="41" t="s">
        <v>80</v>
      </c>
      <c r="D466" s="48"/>
      <c r="E466" s="35" t="s">
        <v>28</v>
      </c>
      <c r="F466" s="36">
        <v>60</v>
      </c>
      <c r="G466" s="43"/>
      <c r="H466" s="38">
        <f t="shared" si="6"/>
        <v>0</v>
      </c>
    </row>
    <row r="467" spans="1:8" s="30" customFormat="1" ht="30" customHeight="1" x14ac:dyDescent="0.25">
      <c r="A467" s="46" t="s">
        <v>81</v>
      </c>
      <c r="B467" s="56" t="s">
        <v>82</v>
      </c>
      <c r="C467" s="41" t="s">
        <v>83</v>
      </c>
      <c r="D467" s="48" t="s">
        <v>15</v>
      </c>
      <c r="E467" s="35" t="s">
        <v>28</v>
      </c>
      <c r="F467" s="36">
        <v>290</v>
      </c>
      <c r="G467" s="43"/>
      <c r="H467" s="38">
        <f t="shared" si="6"/>
        <v>0</v>
      </c>
    </row>
    <row r="468" spans="1:8" s="30" customFormat="1" ht="30" customHeight="1" x14ac:dyDescent="0.25">
      <c r="A468" s="46" t="s">
        <v>84</v>
      </c>
      <c r="B468" s="40" t="s">
        <v>491</v>
      </c>
      <c r="C468" s="41" t="s">
        <v>86</v>
      </c>
      <c r="D468" s="48" t="s">
        <v>71</v>
      </c>
      <c r="E468" s="35" t="s">
        <v>28</v>
      </c>
      <c r="F468" s="57">
        <v>10</v>
      </c>
      <c r="G468" s="43"/>
      <c r="H468" s="38">
        <f t="shared" si="6"/>
        <v>0</v>
      </c>
    </row>
    <row r="469" spans="1:8" s="30" customFormat="1" ht="30" customHeight="1" x14ac:dyDescent="0.25">
      <c r="A469" s="46" t="s">
        <v>87</v>
      </c>
      <c r="B469" s="40" t="s">
        <v>492</v>
      </c>
      <c r="C469" s="41" t="s">
        <v>89</v>
      </c>
      <c r="D469" s="48" t="s">
        <v>71</v>
      </c>
      <c r="E469" s="35" t="s">
        <v>28</v>
      </c>
      <c r="F469" s="36">
        <v>10</v>
      </c>
      <c r="G469" s="43"/>
      <c r="H469" s="38">
        <f t="shared" si="6"/>
        <v>0</v>
      </c>
    </row>
    <row r="470" spans="1:8" s="111" customFormat="1" ht="30" customHeight="1" x14ac:dyDescent="0.25">
      <c r="A470" s="103" t="s">
        <v>90</v>
      </c>
      <c r="B470" s="104" t="s">
        <v>493</v>
      </c>
      <c r="C470" s="105" t="s">
        <v>92</v>
      </c>
      <c r="D470" s="106" t="s">
        <v>71</v>
      </c>
      <c r="E470" s="107" t="s">
        <v>28</v>
      </c>
      <c r="F470" s="108">
        <v>10</v>
      </c>
      <c r="G470" s="116"/>
      <c r="H470" s="110">
        <f t="shared" si="6"/>
        <v>0</v>
      </c>
    </row>
    <row r="471" spans="1:8" s="30" customFormat="1" ht="30" customHeight="1" x14ac:dyDescent="0.25">
      <c r="A471" s="49" t="s">
        <v>344</v>
      </c>
      <c r="B471" s="58" t="s">
        <v>494</v>
      </c>
      <c r="C471" s="51" t="s">
        <v>346</v>
      </c>
      <c r="D471" s="52" t="s">
        <v>96</v>
      </c>
      <c r="E471" s="53"/>
      <c r="F471" s="36"/>
      <c r="G471" s="37"/>
      <c r="H471" s="38"/>
    </row>
    <row r="472" spans="1:8" s="30" customFormat="1" ht="30" customHeight="1" x14ac:dyDescent="0.25">
      <c r="A472" s="49" t="s">
        <v>495</v>
      </c>
      <c r="B472" s="50" t="s">
        <v>34</v>
      </c>
      <c r="C472" s="51" t="s">
        <v>496</v>
      </c>
      <c r="D472" s="52" t="s">
        <v>15</v>
      </c>
      <c r="E472" s="53" t="s">
        <v>100</v>
      </c>
      <c r="F472" s="36">
        <v>560</v>
      </c>
      <c r="G472" s="80"/>
      <c r="H472" s="38">
        <f>ROUND(G472*F472,2)</f>
        <v>0</v>
      </c>
    </row>
    <row r="473" spans="1:8" s="30" customFormat="1" ht="30" customHeight="1" x14ac:dyDescent="0.25">
      <c r="A473" s="46" t="s">
        <v>93</v>
      </c>
      <c r="B473" s="40" t="s">
        <v>497</v>
      </c>
      <c r="C473" s="41" t="s">
        <v>95</v>
      </c>
      <c r="D473" s="48" t="s">
        <v>96</v>
      </c>
      <c r="E473" s="35"/>
      <c r="F473" s="36"/>
      <c r="G473" s="37"/>
      <c r="H473" s="38"/>
    </row>
    <row r="474" spans="1:8" s="30" customFormat="1" ht="30" customHeight="1" x14ac:dyDescent="0.25">
      <c r="A474" s="46" t="s">
        <v>97</v>
      </c>
      <c r="B474" s="47" t="s">
        <v>34</v>
      </c>
      <c r="C474" s="41" t="s">
        <v>98</v>
      </c>
      <c r="D474" s="48" t="s">
        <v>99</v>
      </c>
      <c r="E474" s="35" t="s">
        <v>100</v>
      </c>
      <c r="F474" s="36">
        <v>615</v>
      </c>
      <c r="G474" s="43"/>
      <c r="H474" s="38">
        <f>ROUND(G474*F474,2)</f>
        <v>0</v>
      </c>
    </row>
    <row r="475" spans="1:8" s="30" customFormat="1" ht="30" customHeight="1" x14ac:dyDescent="0.25">
      <c r="A475" s="49" t="s">
        <v>498</v>
      </c>
      <c r="B475" s="50" t="s">
        <v>48</v>
      </c>
      <c r="C475" s="51" t="s">
        <v>499</v>
      </c>
      <c r="D475" s="52" t="s">
        <v>453</v>
      </c>
      <c r="E475" s="53" t="s">
        <v>100</v>
      </c>
      <c r="F475" s="36">
        <v>62</v>
      </c>
      <c r="G475" s="80"/>
      <c r="H475" s="38">
        <f>ROUND(G475*F475,2)</f>
        <v>0</v>
      </c>
    </row>
    <row r="476" spans="1:8" s="30" customFormat="1" ht="30" customHeight="1" x14ac:dyDescent="0.25">
      <c r="A476" s="46" t="s">
        <v>107</v>
      </c>
      <c r="B476" s="40" t="s">
        <v>500</v>
      </c>
      <c r="C476" s="41" t="s">
        <v>109</v>
      </c>
      <c r="D476" s="48" t="s">
        <v>96</v>
      </c>
      <c r="E476" s="35"/>
      <c r="F476" s="36"/>
      <c r="G476" s="37"/>
      <c r="H476" s="38"/>
    </row>
    <row r="477" spans="1:8" s="30" customFormat="1" ht="45" customHeight="1" x14ac:dyDescent="0.25">
      <c r="A477" s="46" t="s">
        <v>115</v>
      </c>
      <c r="B477" s="47" t="s">
        <v>34</v>
      </c>
      <c r="C477" s="41" t="s">
        <v>116</v>
      </c>
      <c r="D477" s="48" t="s">
        <v>103</v>
      </c>
      <c r="E477" s="35" t="s">
        <v>100</v>
      </c>
      <c r="F477" s="36">
        <v>40</v>
      </c>
      <c r="G477" s="43"/>
      <c r="H477" s="38">
        <f>ROUND(G477*F477,2)</f>
        <v>0</v>
      </c>
    </row>
    <row r="478" spans="1:8" s="30" customFormat="1" ht="30" customHeight="1" x14ac:dyDescent="0.25">
      <c r="A478" s="46" t="s">
        <v>117</v>
      </c>
      <c r="B478" s="47" t="s">
        <v>48</v>
      </c>
      <c r="C478" s="41" t="s">
        <v>118</v>
      </c>
      <c r="D478" s="48" t="s">
        <v>119</v>
      </c>
      <c r="E478" s="35" t="s">
        <v>100</v>
      </c>
      <c r="F478" s="36">
        <v>20</v>
      </c>
      <c r="G478" s="43"/>
      <c r="H478" s="38">
        <f>ROUND(G478*F478,2)</f>
        <v>0</v>
      </c>
    </row>
    <row r="479" spans="1:8" s="30" customFormat="1" ht="30" customHeight="1" x14ac:dyDescent="0.25">
      <c r="A479" s="46" t="s">
        <v>124</v>
      </c>
      <c r="B479" s="40" t="s">
        <v>501</v>
      </c>
      <c r="C479" s="41" t="s">
        <v>126</v>
      </c>
      <c r="D479" s="48" t="s">
        <v>127</v>
      </c>
      <c r="E479" s="59"/>
      <c r="F479" s="36"/>
      <c r="G479" s="37"/>
      <c r="H479" s="38"/>
    </row>
    <row r="480" spans="1:8" s="30" customFormat="1" ht="30" customHeight="1" x14ac:dyDescent="0.25">
      <c r="A480" s="46" t="s">
        <v>128</v>
      </c>
      <c r="B480" s="47" t="s">
        <v>34</v>
      </c>
      <c r="C480" s="41" t="s">
        <v>129</v>
      </c>
      <c r="D480" s="48"/>
      <c r="E480" s="35"/>
      <c r="F480" s="36"/>
      <c r="G480" s="37"/>
      <c r="H480" s="38"/>
    </row>
    <row r="481" spans="1:8" s="30" customFormat="1" ht="30" customHeight="1" x14ac:dyDescent="0.25">
      <c r="A481" s="46" t="s">
        <v>130</v>
      </c>
      <c r="B481" s="56" t="s">
        <v>76</v>
      </c>
      <c r="C481" s="41" t="s">
        <v>131</v>
      </c>
      <c r="D481" s="48"/>
      <c r="E481" s="35" t="s">
        <v>132</v>
      </c>
      <c r="F481" s="36">
        <v>750</v>
      </c>
      <c r="G481" s="43"/>
      <c r="H481" s="38">
        <f>ROUND(G481*F481,2)</f>
        <v>0</v>
      </c>
    </row>
    <row r="482" spans="1:8" s="30" customFormat="1" ht="30" customHeight="1" x14ac:dyDescent="0.25">
      <c r="A482" s="46" t="s">
        <v>133</v>
      </c>
      <c r="B482" s="47" t="s">
        <v>48</v>
      </c>
      <c r="C482" s="41" t="s">
        <v>134</v>
      </c>
      <c r="D482" s="48"/>
      <c r="E482" s="35"/>
      <c r="F482" s="36"/>
      <c r="G482" s="37"/>
      <c r="H482" s="38"/>
    </row>
    <row r="483" spans="1:8" s="30" customFormat="1" ht="30" customHeight="1" x14ac:dyDescent="0.25">
      <c r="A483" s="46" t="s">
        <v>135</v>
      </c>
      <c r="B483" s="56" t="s">
        <v>76</v>
      </c>
      <c r="C483" s="41" t="s">
        <v>131</v>
      </c>
      <c r="D483" s="48"/>
      <c r="E483" s="35" t="s">
        <v>132</v>
      </c>
      <c r="F483" s="36">
        <v>40</v>
      </c>
      <c r="G483" s="43"/>
      <c r="H483" s="38">
        <f>ROUND(G483*F483,2)</f>
        <v>0</v>
      </c>
    </row>
    <row r="484" spans="1:8" s="30" customFormat="1" ht="30" customHeight="1" x14ac:dyDescent="0.25">
      <c r="A484" s="31"/>
      <c r="B484" s="60" t="s">
        <v>502</v>
      </c>
      <c r="C484" s="61" t="s">
        <v>137</v>
      </c>
      <c r="D484" s="62" t="s">
        <v>138</v>
      </c>
      <c r="E484" s="35" t="s">
        <v>28</v>
      </c>
      <c r="F484" s="36">
        <v>85</v>
      </c>
      <c r="G484" s="43"/>
      <c r="H484" s="38">
        <f>ROUND(G484*F484,2)</f>
        <v>0</v>
      </c>
    </row>
    <row r="485" spans="1:8" s="30" customFormat="1" ht="30" customHeight="1" x14ac:dyDescent="0.25">
      <c r="A485" s="46" t="s">
        <v>139</v>
      </c>
      <c r="B485" s="40" t="s">
        <v>503</v>
      </c>
      <c r="C485" s="41" t="s">
        <v>141</v>
      </c>
      <c r="D485" s="48" t="s">
        <v>142</v>
      </c>
      <c r="E485" s="35" t="s">
        <v>28</v>
      </c>
      <c r="F485" s="57">
        <v>300</v>
      </c>
      <c r="G485" s="43"/>
      <c r="H485" s="38">
        <f>ROUND(G485*F485,2)</f>
        <v>0</v>
      </c>
    </row>
    <row r="486" spans="1:8" s="30" customFormat="1" ht="30" customHeight="1" x14ac:dyDescent="0.25">
      <c r="A486" s="31"/>
      <c r="B486" s="63"/>
      <c r="C486" s="45" t="s">
        <v>147</v>
      </c>
      <c r="D486" s="34"/>
      <c r="E486" s="35"/>
      <c r="F486" s="36"/>
      <c r="G486" s="37"/>
      <c r="H486" s="38"/>
    </row>
    <row r="487" spans="1:8" s="30" customFormat="1" ht="45" customHeight="1" x14ac:dyDescent="0.25">
      <c r="A487" s="39" t="s">
        <v>148</v>
      </c>
      <c r="B487" s="40" t="s">
        <v>504</v>
      </c>
      <c r="C487" s="41" t="s">
        <v>150</v>
      </c>
      <c r="D487" s="48" t="s">
        <v>151</v>
      </c>
      <c r="E487" s="35"/>
      <c r="F487" s="36"/>
      <c r="G487" s="37"/>
      <c r="H487" s="38"/>
    </row>
    <row r="488" spans="1:8" s="30" customFormat="1" ht="45" customHeight="1" x14ac:dyDescent="0.25">
      <c r="A488" s="39" t="s">
        <v>152</v>
      </c>
      <c r="B488" s="47" t="s">
        <v>34</v>
      </c>
      <c r="C488" s="41" t="s">
        <v>153</v>
      </c>
      <c r="D488" s="48" t="s">
        <v>15</v>
      </c>
      <c r="E488" s="35" t="s">
        <v>28</v>
      </c>
      <c r="F488" s="57">
        <v>690</v>
      </c>
      <c r="G488" s="43"/>
      <c r="H488" s="38">
        <f>ROUND(G488*F488,2)</f>
        <v>0</v>
      </c>
    </row>
    <row r="489" spans="1:8" s="30" customFormat="1" ht="30" customHeight="1" x14ac:dyDescent="0.25">
      <c r="A489" s="31"/>
      <c r="B489" s="63"/>
      <c r="C489" s="45" t="s">
        <v>154</v>
      </c>
      <c r="D489" s="34"/>
      <c r="E489" s="35"/>
      <c r="F489" s="36"/>
      <c r="G489" s="37"/>
      <c r="H489" s="38"/>
    </row>
    <row r="490" spans="1:8" s="30" customFormat="1" ht="45" customHeight="1" x14ac:dyDescent="0.25">
      <c r="A490" s="39" t="s">
        <v>155</v>
      </c>
      <c r="B490" s="40" t="s">
        <v>505</v>
      </c>
      <c r="C490" s="41" t="s">
        <v>157</v>
      </c>
      <c r="D490" s="48" t="s">
        <v>158</v>
      </c>
      <c r="E490" s="35" t="s">
        <v>100</v>
      </c>
      <c r="F490" s="57">
        <v>150</v>
      </c>
      <c r="G490" s="43"/>
      <c r="H490" s="38">
        <f>ROUND(G490*F490,2)</f>
        <v>0</v>
      </c>
    </row>
    <row r="491" spans="1:8" s="30" customFormat="1" ht="30" customHeight="1" x14ac:dyDescent="0.25">
      <c r="A491" s="39" t="s">
        <v>159</v>
      </c>
      <c r="B491" s="40" t="s">
        <v>506</v>
      </c>
      <c r="C491" s="41" t="s">
        <v>161</v>
      </c>
      <c r="D491" s="48" t="s">
        <v>158</v>
      </c>
      <c r="E491" s="35" t="s">
        <v>100</v>
      </c>
      <c r="F491" s="57">
        <v>700</v>
      </c>
      <c r="G491" s="43"/>
      <c r="H491" s="38">
        <f>ROUND(G491*F491,2)</f>
        <v>0</v>
      </c>
    </row>
    <row r="492" spans="1:8" s="30" customFormat="1" ht="45" customHeight="1" x14ac:dyDescent="0.25">
      <c r="A492" s="31"/>
      <c r="B492" s="63"/>
      <c r="C492" s="45" t="s">
        <v>162</v>
      </c>
      <c r="D492" s="34"/>
      <c r="E492" s="35"/>
      <c r="F492" s="36"/>
      <c r="G492" s="37"/>
      <c r="H492" s="38"/>
    </row>
    <row r="493" spans="1:8" s="30" customFormat="1" ht="30" customHeight="1" x14ac:dyDescent="0.25">
      <c r="A493" s="71" t="s">
        <v>281</v>
      </c>
      <c r="B493" s="58" t="s">
        <v>507</v>
      </c>
      <c r="C493" s="51" t="s">
        <v>283</v>
      </c>
      <c r="D493" s="52" t="s">
        <v>278</v>
      </c>
      <c r="E493" s="53"/>
      <c r="F493" s="36"/>
      <c r="G493" s="37"/>
      <c r="H493" s="38"/>
    </row>
    <row r="494" spans="1:8" s="30" customFormat="1" ht="30" customHeight="1" x14ac:dyDescent="0.25">
      <c r="A494" s="71" t="s">
        <v>284</v>
      </c>
      <c r="B494" s="50" t="s">
        <v>34</v>
      </c>
      <c r="C494" s="51" t="s">
        <v>285</v>
      </c>
      <c r="D494" s="52"/>
      <c r="E494" s="53" t="s">
        <v>62</v>
      </c>
      <c r="F494" s="57">
        <v>10</v>
      </c>
      <c r="G494" s="80"/>
      <c r="H494" s="38">
        <f>ROUND(G494*F494,2)</f>
        <v>0</v>
      </c>
    </row>
    <row r="495" spans="1:8" s="30" customFormat="1" ht="30" customHeight="1" x14ac:dyDescent="0.25">
      <c r="A495" s="71" t="s">
        <v>293</v>
      </c>
      <c r="B495" s="58" t="s">
        <v>508</v>
      </c>
      <c r="C495" s="51" t="s">
        <v>295</v>
      </c>
      <c r="D495" s="52" t="s">
        <v>278</v>
      </c>
      <c r="E495" s="53" t="s">
        <v>100</v>
      </c>
      <c r="F495" s="57">
        <v>70</v>
      </c>
      <c r="G495" s="80"/>
      <c r="H495" s="38">
        <f>ROUND(G495*F495,2)</f>
        <v>0</v>
      </c>
    </row>
    <row r="496" spans="1:8" s="30" customFormat="1" ht="30" customHeight="1" x14ac:dyDescent="0.25">
      <c r="A496" s="64" t="s">
        <v>163</v>
      </c>
      <c r="B496" s="65" t="s">
        <v>509</v>
      </c>
      <c r="C496" s="66" t="s">
        <v>165</v>
      </c>
      <c r="D496" s="67" t="s">
        <v>183</v>
      </c>
      <c r="E496" s="68"/>
      <c r="F496" s="36"/>
      <c r="G496" s="37"/>
      <c r="H496" s="38"/>
    </row>
    <row r="497" spans="1:8" s="111" customFormat="1" ht="45" customHeight="1" x14ac:dyDescent="0.25">
      <c r="A497" s="112" t="s">
        <v>166</v>
      </c>
      <c r="B497" s="113" t="s">
        <v>34</v>
      </c>
      <c r="C497" s="114" t="s">
        <v>167</v>
      </c>
      <c r="D497" s="106"/>
      <c r="E497" s="107" t="s">
        <v>62</v>
      </c>
      <c r="F497" s="115">
        <v>5</v>
      </c>
      <c r="G497" s="116"/>
      <c r="H497" s="110">
        <f>ROUND(G497*F497,2)</f>
        <v>0</v>
      </c>
    </row>
    <row r="498" spans="1:8" s="30" customFormat="1" ht="45" customHeight="1" x14ac:dyDescent="0.25">
      <c r="A498" s="64" t="s">
        <v>168</v>
      </c>
      <c r="B498" s="69" t="s">
        <v>48</v>
      </c>
      <c r="C498" s="70" t="s">
        <v>169</v>
      </c>
      <c r="D498" s="48"/>
      <c r="E498" s="35" t="s">
        <v>62</v>
      </c>
      <c r="F498" s="57">
        <v>5</v>
      </c>
      <c r="G498" s="43"/>
      <c r="H498" s="38">
        <f>ROUND(G498*F498,2)</f>
        <v>0</v>
      </c>
    </row>
    <row r="499" spans="1:8" s="30" customFormat="1" ht="30" customHeight="1" x14ac:dyDescent="0.25">
      <c r="A499" s="71" t="s">
        <v>297</v>
      </c>
      <c r="B499" s="58" t="s">
        <v>510</v>
      </c>
      <c r="C499" s="81" t="s">
        <v>299</v>
      </c>
      <c r="D499" s="52" t="s">
        <v>278</v>
      </c>
      <c r="E499" s="53"/>
      <c r="F499" s="36"/>
      <c r="G499" s="37"/>
      <c r="H499" s="38"/>
    </row>
    <row r="500" spans="1:8" s="30" customFormat="1" ht="30" customHeight="1" x14ac:dyDescent="0.25">
      <c r="A500" s="71" t="s">
        <v>300</v>
      </c>
      <c r="B500" s="50" t="s">
        <v>34</v>
      </c>
      <c r="C500" s="81" t="s">
        <v>301</v>
      </c>
      <c r="D500" s="52"/>
      <c r="E500" s="53" t="s">
        <v>62</v>
      </c>
      <c r="F500" s="57">
        <v>10</v>
      </c>
      <c r="G500" s="80"/>
      <c r="H500" s="38">
        <f>ROUND(G500*F500,2)</f>
        <v>0</v>
      </c>
    </row>
    <row r="501" spans="1:8" s="30" customFormat="1" ht="30" customHeight="1" x14ac:dyDescent="0.25">
      <c r="A501" s="71" t="s">
        <v>310</v>
      </c>
      <c r="B501" s="58" t="s">
        <v>511</v>
      </c>
      <c r="C501" s="51" t="s">
        <v>312</v>
      </c>
      <c r="D501" s="52" t="s">
        <v>278</v>
      </c>
      <c r="E501" s="53" t="s">
        <v>62</v>
      </c>
      <c r="F501" s="57">
        <v>8</v>
      </c>
      <c r="G501" s="80"/>
      <c r="H501" s="38">
        <f>ROUND(G501*F501,2)</f>
        <v>0</v>
      </c>
    </row>
    <row r="502" spans="1:8" s="30" customFormat="1" ht="30" customHeight="1" x14ac:dyDescent="0.25">
      <c r="A502" s="39" t="s">
        <v>175</v>
      </c>
      <c r="B502" s="40" t="s">
        <v>512</v>
      </c>
      <c r="C502" s="41" t="s">
        <v>177</v>
      </c>
      <c r="D502" s="48" t="s">
        <v>178</v>
      </c>
      <c r="E502" s="35" t="s">
        <v>62</v>
      </c>
      <c r="F502" s="57">
        <v>5</v>
      </c>
      <c r="G502" s="43"/>
      <c r="H502" s="38">
        <f>ROUND(G502*F502,2)</f>
        <v>0</v>
      </c>
    </row>
    <row r="503" spans="1:8" s="30" customFormat="1" ht="30" customHeight="1" x14ac:dyDescent="0.25">
      <c r="A503" s="31"/>
      <c r="B503" s="72"/>
      <c r="C503" s="45" t="s">
        <v>179</v>
      </c>
      <c r="D503" s="34"/>
      <c r="E503" s="73"/>
      <c r="F503" s="36"/>
      <c r="G503" s="37"/>
      <c r="H503" s="38"/>
    </row>
    <row r="504" spans="1:8" s="30" customFormat="1" ht="45" customHeight="1" x14ac:dyDescent="0.25">
      <c r="A504" s="64" t="s">
        <v>180</v>
      </c>
      <c r="B504" s="65" t="s">
        <v>513</v>
      </c>
      <c r="C504" s="70" t="s">
        <v>182</v>
      </c>
      <c r="D504" s="67" t="s">
        <v>183</v>
      </c>
      <c r="E504" s="68" t="s">
        <v>62</v>
      </c>
      <c r="F504" s="57">
        <v>11</v>
      </c>
      <c r="G504" s="43"/>
      <c r="H504" s="38">
        <f>ROUND(G504*F504,2)</f>
        <v>0</v>
      </c>
    </row>
    <row r="505" spans="1:8" s="30" customFormat="1" ht="30" customHeight="1" x14ac:dyDescent="0.25">
      <c r="A505" s="64" t="s">
        <v>184</v>
      </c>
      <c r="B505" s="65" t="s">
        <v>514</v>
      </c>
      <c r="C505" s="70" t="s">
        <v>186</v>
      </c>
      <c r="D505" s="67" t="s">
        <v>183</v>
      </c>
      <c r="E505" s="53"/>
      <c r="F505" s="36"/>
      <c r="G505" s="37"/>
      <c r="H505" s="38"/>
    </row>
    <row r="506" spans="1:8" s="30" customFormat="1" ht="30" customHeight="1" x14ac:dyDescent="0.25">
      <c r="A506" s="71" t="s">
        <v>187</v>
      </c>
      <c r="B506" s="50" t="s">
        <v>34</v>
      </c>
      <c r="C506" s="51" t="s">
        <v>188</v>
      </c>
      <c r="D506" s="52"/>
      <c r="E506" s="53" t="s">
        <v>62</v>
      </c>
      <c r="F506" s="57">
        <v>5</v>
      </c>
      <c r="G506" s="43"/>
      <c r="H506" s="38">
        <f>ROUND(G506*F506,2)</f>
        <v>0</v>
      </c>
    </row>
    <row r="507" spans="1:8" s="30" customFormat="1" ht="30" customHeight="1" x14ac:dyDescent="0.25">
      <c r="A507" s="39" t="s">
        <v>189</v>
      </c>
      <c r="B507" s="40" t="s">
        <v>515</v>
      </c>
      <c r="C507" s="41" t="s">
        <v>191</v>
      </c>
      <c r="D507" s="48" t="s">
        <v>183</v>
      </c>
      <c r="E507" s="35" t="s">
        <v>62</v>
      </c>
      <c r="F507" s="57">
        <v>2</v>
      </c>
      <c r="G507" s="43"/>
      <c r="H507" s="38">
        <f>ROUND(G507*F507,2)</f>
        <v>0</v>
      </c>
    </row>
    <row r="508" spans="1:8" s="30" customFormat="1" ht="30" customHeight="1" x14ac:dyDescent="0.25">
      <c r="A508" s="39" t="s">
        <v>192</v>
      </c>
      <c r="B508" s="40" t="s">
        <v>516</v>
      </c>
      <c r="C508" s="41" t="s">
        <v>194</v>
      </c>
      <c r="D508" s="48" t="s">
        <v>183</v>
      </c>
      <c r="E508" s="35" t="s">
        <v>62</v>
      </c>
      <c r="F508" s="57">
        <v>2</v>
      </c>
      <c r="G508" s="43"/>
      <c r="H508" s="38">
        <f>ROUND(G508*F508,2)</f>
        <v>0</v>
      </c>
    </row>
    <row r="509" spans="1:8" s="30" customFormat="1" ht="30" customHeight="1" x14ac:dyDescent="0.25">
      <c r="A509" s="31"/>
      <c r="B509" s="32"/>
      <c r="C509" s="45" t="s">
        <v>201</v>
      </c>
      <c r="D509" s="34"/>
      <c r="E509" s="35"/>
      <c r="F509" s="36"/>
      <c r="G509" s="37"/>
      <c r="H509" s="38"/>
    </row>
    <row r="510" spans="1:8" s="30" customFormat="1" ht="30" customHeight="1" x14ac:dyDescent="0.25">
      <c r="A510" s="46" t="s">
        <v>202</v>
      </c>
      <c r="B510" s="40" t="s">
        <v>517</v>
      </c>
      <c r="C510" s="41" t="s">
        <v>204</v>
      </c>
      <c r="D510" s="48" t="s">
        <v>205</v>
      </c>
      <c r="E510" s="35"/>
      <c r="F510" s="36"/>
      <c r="G510" s="37"/>
      <c r="H510" s="38"/>
    </row>
    <row r="511" spans="1:8" s="30" customFormat="1" ht="30" customHeight="1" x14ac:dyDescent="0.25">
      <c r="A511" s="49" t="s">
        <v>328</v>
      </c>
      <c r="B511" s="50" t="s">
        <v>34</v>
      </c>
      <c r="C511" s="51" t="s">
        <v>329</v>
      </c>
      <c r="D511" s="52"/>
      <c r="E511" s="53" t="s">
        <v>28</v>
      </c>
      <c r="F511" s="57">
        <v>310</v>
      </c>
      <c r="G511" s="43"/>
      <c r="H511" s="38">
        <f>ROUND(G511*F511,2)</f>
        <v>0</v>
      </c>
    </row>
    <row r="512" spans="1:8" s="30" customFormat="1" ht="30" customHeight="1" x14ac:dyDescent="0.25">
      <c r="A512" s="46" t="s">
        <v>206</v>
      </c>
      <c r="B512" s="47" t="s">
        <v>48</v>
      </c>
      <c r="C512" s="41" t="s">
        <v>207</v>
      </c>
      <c r="D512" s="48"/>
      <c r="E512" s="35" t="s">
        <v>28</v>
      </c>
      <c r="F512" s="36">
        <v>790</v>
      </c>
      <c r="G512" s="43"/>
      <c r="H512" s="38">
        <f>ROUND(G512*F512,2)</f>
        <v>0</v>
      </c>
    </row>
    <row r="513" spans="1:8" s="30" customFormat="1" ht="9.75" customHeight="1" x14ac:dyDescent="0.25">
      <c r="A513" s="31"/>
      <c r="B513" s="75"/>
      <c r="C513" s="45"/>
      <c r="D513" s="34"/>
      <c r="E513" s="73"/>
      <c r="F513" s="76"/>
      <c r="G513" s="31"/>
      <c r="H513" s="77"/>
    </row>
    <row r="514" spans="1:8" s="30" customFormat="1" ht="45" customHeight="1" thickBot="1" x14ac:dyDescent="0.3">
      <c r="A514" s="82"/>
      <c r="B514" s="79" t="str">
        <f>B443</f>
        <v>F</v>
      </c>
      <c r="C514" s="127" t="str">
        <f>C443</f>
        <v>REHABILITATION:  SPEERS ROAD FROM COTTONWOOD ROAD TO CRESTWOOD CRESCENT</v>
      </c>
      <c r="D514" s="128"/>
      <c r="E514" s="128"/>
      <c r="F514" s="129"/>
      <c r="G514" s="82" t="s">
        <v>208</v>
      </c>
      <c r="H514" s="82">
        <f>SUM(H443:H513)</f>
        <v>0</v>
      </c>
    </row>
    <row r="515" spans="1:8" ht="36" customHeight="1" thickTop="1" x14ac:dyDescent="0.3">
      <c r="A515" s="85"/>
      <c r="B515" s="86"/>
      <c r="C515" s="87" t="s">
        <v>518</v>
      </c>
      <c r="D515" s="88"/>
      <c r="E515" s="89"/>
      <c r="F515" s="89"/>
      <c r="G515" s="90"/>
      <c r="H515" s="91"/>
    </row>
    <row r="516" spans="1:8" ht="45" customHeight="1" thickBot="1" x14ac:dyDescent="0.3">
      <c r="A516" s="78"/>
      <c r="B516" s="79" t="str">
        <f>B6</f>
        <v>A</v>
      </c>
      <c r="C516" s="142" t="str">
        <f>C6</f>
        <v>REHABILITATION:  CRYSTAL AVENUE FROM ST. ANNE'S ROAD TO ST. THOMAS ROAD</v>
      </c>
      <c r="D516" s="143"/>
      <c r="E516" s="143"/>
      <c r="F516" s="144"/>
      <c r="G516" s="78" t="s">
        <v>208</v>
      </c>
      <c r="H516" s="78">
        <f>H77</f>
        <v>0</v>
      </c>
    </row>
    <row r="517" spans="1:8" ht="45" customHeight="1" thickTop="1" thickBot="1" x14ac:dyDescent="0.3">
      <c r="A517" s="78"/>
      <c r="B517" s="79" t="str">
        <f>B78</f>
        <v>B</v>
      </c>
      <c r="C517" s="145" t="str">
        <f>C78</f>
        <v>REHABILITATION:  DRAKE BOULEVARD FROM ELIZABETH ROAD TO AUTUMNWOOD DRIVE</v>
      </c>
      <c r="D517" s="146"/>
      <c r="E517" s="146"/>
      <c r="F517" s="147"/>
      <c r="G517" s="78" t="s">
        <v>208</v>
      </c>
      <c r="H517" s="78">
        <f>H177</f>
        <v>0</v>
      </c>
    </row>
    <row r="518" spans="1:8" ht="45" customHeight="1" thickTop="1" thickBot="1" x14ac:dyDescent="0.3">
      <c r="A518" s="78"/>
      <c r="B518" s="79" t="str">
        <f>B178</f>
        <v>C</v>
      </c>
      <c r="C518" s="145" t="str">
        <f>C178</f>
        <v>REHABILITATION:  LAKEWOOD BOULEVARD (NORTHBOUND AND SOUTHBOUND) FROM FERMOR AVENUE TO WEATHERSTONE PLACE (SOUTH LEG)</v>
      </c>
      <c r="D518" s="146"/>
      <c r="E518" s="146"/>
      <c r="F518" s="147"/>
      <c r="G518" s="78" t="s">
        <v>208</v>
      </c>
      <c r="H518" s="78">
        <f>H267</f>
        <v>0</v>
      </c>
    </row>
    <row r="519" spans="1:8" ht="45" customHeight="1" thickTop="1" thickBot="1" x14ac:dyDescent="0.3">
      <c r="A519" s="92"/>
      <c r="B519" s="79" t="str">
        <f>B268</f>
        <v>D</v>
      </c>
      <c r="C519" s="145" t="str">
        <f>C268</f>
        <v>REHABILITATION:  RUE AULNEAU  FROM HAMEL AVENUE TO DOLLARD BOULEVARD</v>
      </c>
      <c r="D519" s="146"/>
      <c r="E519" s="146"/>
      <c r="F519" s="147"/>
      <c r="G519" s="92" t="s">
        <v>208</v>
      </c>
      <c r="H519" s="92">
        <f>H349</f>
        <v>0</v>
      </c>
    </row>
    <row r="520" spans="1:8" ht="45" customHeight="1" thickTop="1" thickBot="1" x14ac:dyDescent="0.3">
      <c r="A520" s="93"/>
      <c r="B520" s="94" t="str">
        <f>B350</f>
        <v>E</v>
      </c>
      <c r="C520" s="148" t="str">
        <f>C350</f>
        <v>REHABILITATION:  RUE DES MEURONS FROM VIVIAN AVENUE TO REGAL AVENUE</v>
      </c>
      <c r="D520" s="149"/>
      <c r="E520" s="149"/>
      <c r="F520" s="150"/>
      <c r="G520" s="93" t="s">
        <v>208</v>
      </c>
      <c r="H520" s="93">
        <f>H442</f>
        <v>0</v>
      </c>
    </row>
    <row r="521" spans="1:8" ht="45" customHeight="1" thickTop="1" thickBot="1" x14ac:dyDescent="0.3">
      <c r="A521" s="93"/>
      <c r="B521" s="94" t="str">
        <f>B443</f>
        <v>F</v>
      </c>
      <c r="C521" s="148" t="str">
        <f>C443</f>
        <v>REHABILITATION:  SPEERS ROAD FROM COTTONWOOD ROAD TO CRESTWOOD CRESCENT</v>
      </c>
      <c r="D521" s="149"/>
      <c r="E521" s="149"/>
      <c r="F521" s="150"/>
      <c r="G521" s="93" t="s">
        <v>208</v>
      </c>
      <c r="H521" s="93">
        <f>H514</f>
        <v>0</v>
      </c>
    </row>
    <row r="522" spans="1:8" s="10" customFormat="1" ht="37.950000000000003" customHeight="1" thickTop="1" x14ac:dyDescent="0.25">
      <c r="A522" s="31"/>
      <c r="B522" s="138" t="s">
        <v>519</v>
      </c>
      <c r="C522" s="139"/>
      <c r="D522" s="139"/>
      <c r="E522" s="139"/>
      <c r="F522" s="139"/>
      <c r="G522" s="140">
        <f>SUM(H516:H521)</f>
        <v>0</v>
      </c>
      <c r="H522" s="141"/>
    </row>
    <row r="523" spans="1:8" ht="15.9" customHeight="1" x14ac:dyDescent="0.25">
      <c r="A523" s="95"/>
      <c r="B523" s="96"/>
      <c r="C523" s="97"/>
      <c r="D523" s="98"/>
      <c r="E523" s="97"/>
      <c r="F523" s="97"/>
      <c r="G523" s="99"/>
      <c r="H523" s="100"/>
    </row>
  </sheetData>
  <sheetProtection password="CC3D" sheet="1" objects="1" scenarios="1" selectLockedCells="1"/>
  <mergeCells count="20">
    <mergeCell ref="B522:F522"/>
    <mergeCell ref="G522:H522"/>
    <mergeCell ref="C516:F516"/>
    <mergeCell ref="C517:F517"/>
    <mergeCell ref="C518:F518"/>
    <mergeCell ref="C519:F519"/>
    <mergeCell ref="C520:F520"/>
    <mergeCell ref="C521:F521"/>
    <mergeCell ref="C514:F514"/>
    <mergeCell ref="C6:F6"/>
    <mergeCell ref="C77:F77"/>
    <mergeCell ref="C78:F78"/>
    <mergeCell ref="C177:F177"/>
    <mergeCell ref="C178:F178"/>
    <mergeCell ref="C267:F267"/>
    <mergeCell ref="C268:F268"/>
    <mergeCell ref="C349:F349"/>
    <mergeCell ref="C350:F350"/>
    <mergeCell ref="C442:F442"/>
    <mergeCell ref="C443:F443"/>
  </mergeCells>
  <conditionalFormatting sqref="D12:D14 D22:D24 D26:D27 D44:D48 D60:D61 D29:D30 D184 D190 D203 D68 D208 D274 D340 D506">
    <cfRule type="cellIs" dxfId="814" priority="813" stopIfTrue="1" operator="equal">
      <formula>"CW 2130-R11"</formula>
    </cfRule>
    <cfRule type="cellIs" dxfId="813" priority="814" stopIfTrue="1" operator="equal">
      <formula>"CW 3120-R2"</formula>
    </cfRule>
    <cfRule type="cellIs" dxfId="812" priority="815" stopIfTrue="1" operator="equal">
      <formula>"CW 3240-R7"</formula>
    </cfRule>
  </conditionalFormatting>
  <conditionalFormatting sqref="D8">
    <cfRule type="cellIs" dxfId="811" priority="810" stopIfTrue="1" operator="equal">
      <formula>"CW 2130-R11"</formula>
    </cfRule>
    <cfRule type="cellIs" dxfId="810" priority="811" stopIfTrue="1" operator="equal">
      <formula>"CW 3120-R2"</formula>
    </cfRule>
    <cfRule type="cellIs" dxfId="809" priority="812" stopIfTrue="1" operator="equal">
      <formula>"CW 3240-R7"</formula>
    </cfRule>
  </conditionalFormatting>
  <conditionalFormatting sqref="D9">
    <cfRule type="cellIs" dxfId="808" priority="807" stopIfTrue="1" operator="equal">
      <formula>"CW 2130-R11"</formula>
    </cfRule>
    <cfRule type="cellIs" dxfId="807" priority="808" stopIfTrue="1" operator="equal">
      <formula>"CW 3120-R2"</formula>
    </cfRule>
    <cfRule type="cellIs" dxfId="806" priority="809" stopIfTrue="1" operator="equal">
      <formula>"CW 3240-R7"</formula>
    </cfRule>
  </conditionalFormatting>
  <conditionalFormatting sqref="D10">
    <cfRule type="cellIs" dxfId="805" priority="804" stopIfTrue="1" operator="equal">
      <formula>"CW 2130-R11"</formula>
    </cfRule>
    <cfRule type="cellIs" dxfId="804" priority="805" stopIfTrue="1" operator="equal">
      <formula>"CW 3120-R2"</formula>
    </cfRule>
    <cfRule type="cellIs" dxfId="803" priority="806" stopIfTrue="1" operator="equal">
      <formula>"CW 3240-R7"</formula>
    </cfRule>
  </conditionalFormatting>
  <conditionalFormatting sqref="D15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16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17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25">
    <cfRule type="cellIs" dxfId="793" priority="792" stopIfTrue="1" operator="equal">
      <formula>"CW 2130-R11"</formula>
    </cfRule>
    <cfRule type="cellIs" dxfId="792" priority="793" stopIfTrue="1" operator="equal">
      <formula>"CW 3120-R2"</formula>
    </cfRule>
    <cfRule type="cellIs" dxfId="791" priority="794" stopIfTrue="1" operator="equal">
      <formula>"CW 3240-R7"</formula>
    </cfRule>
  </conditionalFormatting>
  <conditionalFormatting sqref="D31:D33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34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35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36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38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39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40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41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42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50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53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54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56:D57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66">
    <cfRule type="cellIs" dxfId="751" priority="734" stopIfTrue="1" operator="equal">
      <formula>"CW 2130-R11"</formula>
    </cfRule>
    <cfRule type="cellIs" dxfId="750" priority="735" stopIfTrue="1" operator="equal">
      <formula>"CW 3120-R2"</formula>
    </cfRule>
    <cfRule type="cellIs" dxfId="749" priority="736" stopIfTrue="1" operator="equal">
      <formula>"CW 3240-R7"</formula>
    </cfRule>
  </conditionalFormatting>
  <conditionalFormatting sqref="D64">
    <cfRule type="cellIs" dxfId="748" priority="751" stopIfTrue="1" operator="equal">
      <formula>"CW 2130-R11"</formula>
    </cfRule>
    <cfRule type="cellIs" dxfId="747" priority="752" stopIfTrue="1" operator="equal">
      <formula>"CW 3240-R7"</formula>
    </cfRule>
  </conditionalFormatting>
  <conditionalFormatting sqref="D69:D70">
    <cfRule type="cellIs" dxfId="746" priority="748" stopIfTrue="1" operator="equal">
      <formula>"CW 2130-R11"</formula>
    </cfRule>
    <cfRule type="cellIs" dxfId="745" priority="749" stopIfTrue="1" operator="equal">
      <formula>"CW 3120-R2"</formula>
    </cfRule>
    <cfRule type="cellIs" dxfId="744" priority="750" stopIfTrue="1" operator="equal">
      <formula>"CW 3240-R7"</formula>
    </cfRule>
  </conditionalFormatting>
  <conditionalFormatting sqref="D74">
    <cfRule type="cellIs" dxfId="743" priority="745" stopIfTrue="1" operator="equal">
      <formula>"CW 2130-R11"</formula>
    </cfRule>
    <cfRule type="cellIs" dxfId="742" priority="746" stopIfTrue="1" operator="equal">
      <formula>"CW 3120-R2"</formula>
    </cfRule>
    <cfRule type="cellIs" dxfId="741" priority="747" stopIfTrue="1" operator="equal">
      <formula>"CW 3240-R7"</formula>
    </cfRule>
  </conditionalFormatting>
  <conditionalFormatting sqref="D75">
    <cfRule type="cellIs" dxfId="740" priority="742" stopIfTrue="1" operator="equal">
      <formula>"CW 2130-R11"</formula>
    </cfRule>
    <cfRule type="cellIs" dxfId="739" priority="743" stopIfTrue="1" operator="equal">
      <formula>"CW 3120-R2"</formula>
    </cfRule>
    <cfRule type="cellIs" dxfId="738" priority="744" stopIfTrue="1" operator="equal">
      <formula>"CW 3240-R7"</formula>
    </cfRule>
  </conditionalFormatting>
  <conditionalFormatting sqref="D59">
    <cfRule type="cellIs" dxfId="737" priority="740" stopIfTrue="1" operator="equal">
      <formula>"CW 3120-R2"</formula>
    </cfRule>
    <cfRule type="cellIs" dxfId="736" priority="741" stopIfTrue="1" operator="equal">
      <formula>"CW 3240-R7"</formula>
    </cfRule>
  </conditionalFormatting>
  <conditionalFormatting sqref="D63">
    <cfRule type="cellIs" dxfId="735" priority="737" stopIfTrue="1" operator="equal">
      <formula>"CW 2130-R11"</formula>
    </cfRule>
    <cfRule type="cellIs" dxfId="734" priority="738" stopIfTrue="1" operator="equal">
      <formula>"CW 3120-R2"</formula>
    </cfRule>
    <cfRule type="cellIs" dxfId="733" priority="739" stopIfTrue="1" operator="equal">
      <formula>"CW 3240-R7"</formula>
    </cfRule>
  </conditionalFormatting>
  <conditionalFormatting sqref="D67">
    <cfRule type="cellIs" dxfId="732" priority="731" stopIfTrue="1" operator="equal">
      <formula>"CW 2130-R11"</formula>
    </cfRule>
    <cfRule type="cellIs" dxfId="731" priority="732" stopIfTrue="1" operator="equal">
      <formula>"CW 3120-R2"</formula>
    </cfRule>
    <cfRule type="cellIs" dxfId="730" priority="733" stopIfTrue="1" operator="equal">
      <formula>"CW 3240-R7"</formula>
    </cfRule>
  </conditionalFormatting>
  <conditionalFormatting sqref="D62">
    <cfRule type="cellIs" dxfId="729" priority="728" stopIfTrue="1" operator="equal">
      <formula>"CW 2130-R11"</formula>
    </cfRule>
    <cfRule type="cellIs" dxfId="728" priority="729" stopIfTrue="1" operator="equal">
      <formula>"CW 3120-R2"</formula>
    </cfRule>
    <cfRule type="cellIs" dxfId="727" priority="730" stopIfTrue="1" operator="equal">
      <formula>"CW 3240-R7"</formula>
    </cfRule>
  </conditionalFormatting>
  <conditionalFormatting sqref="D51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80">
    <cfRule type="cellIs" dxfId="723" priority="719" stopIfTrue="1" operator="equal">
      <formula>"CW 2130-R11"</formula>
    </cfRule>
    <cfRule type="cellIs" dxfId="722" priority="720" stopIfTrue="1" operator="equal">
      <formula>"CW 3120-R2"</formula>
    </cfRule>
    <cfRule type="cellIs" dxfId="721" priority="721" stopIfTrue="1" operator="equal">
      <formula>"CW 3240-R7"</formula>
    </cfRule>
  </conditionalFormatting>
  <conditionalFormatting sqref="D84:D86 D99:D101 D105:D106 D122:D126 D150:D151 D108:D109">
    <cfRule type="cellIs" dxfId="720" priority="722" stopIfTrue="1" operator="equal">
      <formula>"CW 2130-R11"</formula>
    </cfRule>
    <cfRule type="cellIs" dxfId="719" priority="723" stopIfTrue="1" operator="equal">
      <formula>"CW 3120-R2"</formula>
    </cfRule>
    <cfRule type="cellIs" dxfId="718" priority="724" stopIfTrue="1" operator="equal">
      <formula>"CW 3240-R7"</formula>
    </cfRule>
  </conditionalFormatting>
  <conditionalFormatting sqref="D81">
    <cfRule type="cellIs" dxfId="717" priority="716" stopIfTrue="1" operator="equal">
      <formula>"CW 2130-R11"</formula>
    </cfRule>
    <cfRule type="cellIs" dxfId="716" priority="717" stopIfTrue="1" operator="equal">
      <formula>"CW 3120-R2"</formula>
    </cfRule>
    <cfRule type="cellIs" dxfId="715" priority="718" stopIfTrue="1" operator="equal">
      <formula>"CW 3240-R7"</formula>
    </cfRule>
  </conditionalFormatting>
  <conditionalFormatting sqref="D82">
    <cfRule type="cellIs" dxfId="714" priority="713" stopIfTrue="1" operator="equal">
      <formula>"CW 2130-R11"</formula>
    </cfRule>
    <cfRule type="cellIs" dxfId="713" priority="714" stopIfTrue="1" operator="equal">
      <formula>"CW 3120-R2"</formula>
    </cfRule>
    <cfRule type="cellIs" dxfId="712" priority="715" stopIfTrue="1" operator="equal">
      <formula>"CW 3240-R7"</formula>
    </cfRule>
  </conditionalFormatting>
  <conditionalFormatting sqref="D88">
    <cfRule type="cellIs" dxfId="711" priority="710" stopIfTrue="1" operator="equal">
      <formula>"CW 2130-R11"</formula>
    </cfRule>
    <cfRule type="cellIs" dxfId="710" priority="711" stopIfTrue="1" operator="equal">
      <formula>"CW 3120-R2"</formula>
    </cfRule>
    <cfRule type="cellIs" dxfId="709" priority="712" stopIfTrue="1" operator="equal">
      <formula>"CW 3240-R7"</formula>
    </cfRule>
  </conditionalFormatting>
  <conditionalFormatting sqref="D112">
    <cfRule type="cellIs" dxfId="708" priority="701" stopIfTrue="1" operator="equal">
      <formula>"CW 2130-R11"</formula>
    </cfRule>
    <cfRule type="cellIs" dxfId="707" priority="702" stopIfTrue="1" operator="equal">
      <formula>"CW 3120-R2"</formula>
    </cfRule>
    <cfRule type="cellIs" dxfId="706" priority="703" stopIfTrue="1" operator="equal">
      <formula>"CW 3240-R7"</formula>
    </cfRule>
  </conditionalFormatting>
  <conditionalFormatting sqref="D102">
    <cfRule type="cellIs" dxfId="705" priority="707" stopIfTrue="1" operator="equal">
      <formula>"CW 2130-R11"</formula>
    </cfRule>
    <cfRule type="cellIs" dxfId="704" priority="708" stopIfTrue="1" operator="equal">
      <formula>"CW 3120-R2"</formula>
    </cfRule>
    <cfRule type="cellIs" dxfId="703" priority="709" stopIfTrue="1" operator="equal">
      <formula>"CW 3240-R7"</formula>
    </cfRule>
  </conditionalFormatting>
  <conditionalFormatting sqref="D114">
    <cfRule type="cellIs" dxfId="702" priority="695" stopIfTrue="1" operator="equal">
      <formula>"CW 2130-R11"</formula>
    </cfRule>
    <cfRule type="cellIs" dxfId="701" priority="696" stopIfTrue="1" operator="equal">
      <formula>"CW 3120-R2"</formula>
    </cfRule>
    <cfRule type="cellIs" dxfId="700" priority="697" stopIfTrue="1" operator="equal">
      <formula>"CW 3240-R7"</formula>
    </cfRule>
  </conditionalFormatting>
  <conditionalFormatting sqref="D111">
    <cfRule type="cellIs" dxfId="699" priority="704" stopIfTrue="1" operator="equal">
      <formula>"CW 2130-R11"</formula>
    </cfRule>
    <cfRule type="cellIs" dxfId="698" priority="705" stopIfTrue="1" operator="equal">
      <formula>"CW 3120-R2"</formula>
    </cfRule>
    <cfRule type="cellIs" dxfId="697" priority="706" stopIfTrue="1" operator="equal">
      <formula>"CW 3240-R7"</formula>
    </cfRule>
  </conditionalFormatting>
  <conditionalFormatting sqref="D113">
    <cfRule type="cellIs" dxfId="696" priority="698" stopIfTrue="1" operator="equal">
      <formula>"CW 2130-R11"</formula>
    </cfRule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115">
    <cfRule type="cellIs" dxfId="693" priority="692" stopIfTrue="1" operator="equal">
      <formula>"CW 2130-R11"</formula>
    </cfRule>
    <cfRule type="cellIs" dxfId="692" priority="693" stopIfTrue="1" operator="equal">
      <formula>"CW 3120-R2"</formula>
    </cfRule>
    <cfRule type="cellIs" dxfId="691" priority="694" stopIfTrue="1" operator="equal">
      <formula>"CW 3240-R7"</formula>
    </cfRule>
  </conditionalFormatting>
  <conditionalFormatting sqref="D116">
    <cfRule type="cellIs" dxfId="690" priority="689" stopIfTrue="1" operator="equal">
      <formula>"CW 2130-R11"</formula>
    </cfRule>
    <cfRule type="cellIs" dxfId="689" priority="690" stopIfTrue="1" operator="equal">
      <formula>"CW 3120-R2"</formula>
    </cfRule>
    <cfRule type="cellIs" dxfId="688" priority="691" stopIfTrue="1" operator="equal">
      <formula>"CW 3240-R7"</formula>
    </cfRule>
  </conditionalFormatting>
  <conditionalFormatting sqref="D118:D119">
    <cfRule type="cellIs" dxfId="687" priority="686" stopIfTrue="1" operator="equal">
      <formula>"CW 2130-R11"</formula>
    </cfRule>
    <cfRule type="cellIs" dxfId="686" priority="687" stopIfTrue="1" operator="equal">
      <formula>"CW 3120-R2"</formula>
    </cfRule>
    <cfRule type="cellIs" dxfId="685" priority="688" stopIfTrue="1" operator="equal">
      <formula>"CW 3240-R7"</formula>
    </cfRule>
  </conditionalFormatting>
  <conditionalFormatting sqref="D120">
    <cfRule type="cellIs" dxfId="684" priority="683" stopIfTrue="1" operator="equal">
      <formula>"CW 2130-R11"</formula>
    </cfRule>
    <cfRule type="cellIs" dxfId="683" priority="684" stopIfTrue="1" operator="equal">
      <formula>"CW 3120-R2"</formula>
    </cfRule>
    <cfRule type="cellIs" dxfId="682" priority="685" stopIfTrue="1" operator="equal">
      <formula>"CW 3240-R7"</formula>
    </cfRule>
  </conditionalFormatting>
  <conditionalFormatting sqref="D121">
    <cfRule type="cellIs" dxfId="681" priority="680" stopIfTrue="1" operator="equal">
      <formula>"CW 2130-R11"</formula>
    </cfRule>
    <cfRule type="cellIs" dxfId="680" priority="681" stopIfTrue="1" operator="equal">
      <formula>"CW 3120-R2"</formula>
    </cfRule>
    <cfRule type="cellIs" dxfId="679" priority="682" stopIfTrue="1" operator="equal">
      <formula>"CW 3240-R7"</formula>
    </cfRule>
  </conditionalFormatting>
  <conditionalFormatting sqref="D131">
    <cfRule type="cellIs" dxfId="678" priority="677" stopIfTrue="1" operator="equal">
      <formula>"CW 2130-R11"</formula>
    </cfRule>
    <cfRule type="cellIs" dxfId="677" priority="678" stopIfTrue="1" operator="equal">
      <formula>"CW 3120-R2"</formula>
    </cfRule>
    <cfRule type="cellIs" dxfId="676" priority="679" stopIfTrue="1" operator="equal">
      <formula>"CW 3240-R7"</formula>
    </cfRule>
  </conditionalFormatting>
  <conditionalFormatting sqref="D134">
    <cfRule type="cellIs" dxfId="675" priority="674" stopIfTrue="1" operator="equal">
      <formula>"CW 2130-R11"</formula>
    </cfRule>
    <cfRule type="cellIs" dxfId="674" priority="675" stopIfTrue="1" operator="equal">
      <formula>"CW 3120-R2"</formula>
    </cfRule>
    <cfRule type="cellIs" dxfId="673" priority="676" stopIfTrue="1" operator="equal">
      <formula>"CW 3240-R7"</formula>
    </cfRule>
  </conditionalFormatting>
  <conditionalFormatting sqref="D136">
    <cfRule type="cellIs" dxfId="672" priority="671" stopIfTrue="1" operator="equal">
      <formula>"CW 2130-R11"</formula>
    </cfRule>
    <cfRule type="cellIs" dxfId="671" priority="672" stopIfTrue="1" operator="equal">
      <formula>"CW 3120-R2"</formula>
    </cfRule>
    <cfRule type="cellIs" dxfId="670" priority="673" stopIfTrue="1" operator="equal">
      <formula>"CW 3240-R7"</formula>
    </cfRule>
  </conditionalFormatting>
  <conditionalFormatting sqref="D168:D169">
    <cfRule type="cellIs" dxfId="669" priority="656" stopIfTrue="1" operator="equal">
      <formula>"CW 2130-R11"</formula>
    </cfRule>
    <cfRule type="cellIs" dxfId="668" priority="657" stopIfTrue="1" operator="equal">
      <formula>"CW 3120-R2"</formula>
    </cfRule>
    <cfRule type="cellIs" dxfId="667" priority="658" stopIfTrue="1" operator="equal">
      <formula>"CW 3240-R7"</formula>
    </cfRule>
  </conditionalFormatting>
  <conditionalFormatting sqref="D138:D139">
    <cfRule type="cellIs" dxfId="666" priority="668" stopIfTrue="1" operator="equal">
      <formula>"CW 2130-R11"</formula>
    </cfRule>
    <cfRule type="cellIs" dxfId="665" priority="669" stopIfTrue="1" operator="equal">
      <formula>"CW 3120-R2"</formula>
    </cfRule>
    <cfRule type="cellIs" dxfId="664" priority="670" stopIfTrue="1" operator="equal">
      <formula>"CW 3240-R7"</formula>
    </cfRule>
  </conditionalFormatting>
  <conditionalFormatting sqref="D141">
    <cfRule type="cellIs" dxfId="663" priority="666" stopIfTrue="1" operator="equal">
      <formula>"CW 3120-R2"</formula>
    </cfRule>
    <cfRule type="cellIs" dxfId="662" priority="667" stopIfTrue="1" operator="equal">
      <formula>"CW 3240-R7"</formula>
    </cfRule>
  </conditionalFormatting>
  <conditionalFormatting sqref="D142">
    <cfRule type="cellIs" dxfId="661" priority="663" stopIfTrue="1" operator="equal">
      <formula>"CW 2130-R11"</formula>
    </cfRule>
    <cfRule type="cellIs" dxfId="660" priority="664" stopIfTrue="1" operator="equal">
      <formula>"CW 3120-R2"</formula>
    </cfRule>
    <cfRule type="cellIs" dxfId="659" priority="665" stopIfTrue="1" operator="equal">
      <formula>"CW 3240-R7"</formula>
    </cfRule>
  </conditionalFormatting>
  <conditionalFormatting sqref="D149">
    <cfRule type="cellIs" dxfId="658" priority="648" stopIfTrue="1" operator="equal">
      <formula>"CW 3120-R2"</formula>
    </cfRule>
    <cfRule type="cellIs" dxfId="657" priority="649" stopIfTrue="1" operator="equal">
      <formula>"CW 3240-R7"</formula>
    </cfRule>
  </conditionalFormatting>
  <conditionalFormatting sqref="D163">
    <cfRule type="cellIs" dxfId="656" priority="645" stopIfTrue="1" operator="equal">
      <formula>"CW 2130-R11"</formula>
    </cfRule>
    <cfRule type="cellIs" dxfId="655" priority="646" stopIfTrue="1" operator="equal">
      <formula>"CW 3120-R2"</formula>
    </cfRule>
    <cfRule type="cellIs" dxfId="654" priority="647" stopIfTrue="1" operator="equal">
      <formula>"CW 3240-R7"</formula>
    </cfRule>
  </conditionalFormatting>
  <conditionalFormatting sqref="D158">
    <cfRule type="cellIs" dxfId="653" priority="661" stopIfTrue="1" operator="equal">
      <formula>"CW 3120-R2"</formula>
    </cfRule>
    <cfRule type="cellIs" dxfId="652" priority="662" stopIfTrue="1" operator="equal">
      <formula>"CW 3240-R7"</formula>
    </cfRule>
  </conditionalFormatting>
  <conditionalFormatting sqref="D161">
    <cfRule type="cellIs" dxfId="651" priority="659" stopIfTrue="1" operator="equal">
      <formula>"CW 2130-R11"</formula>
    </cfRule>
    <cfRule type="cellIs" dxfId="650" priority="660" stopIfTrue="1" operator="equal">
      <formula>"CW 3240-R7"</formula>
    </cfRule>
  </conditionalFormatting>
  <conditionalFormatting sqref="D173">
    <cfRule type="cellIs" dxfId="649" priority="653" stopIfTrue="1" operator="equal">
      <formula>"CW 2130-R11"</formula>
    </cfRule>
    <cfRule type="cellIs" dxfId="648" priority="654" stopIfTrue="1" operator="equal">
      <formula>"CW 3120-R2"</formula>
    </cfRule>
    <cfRule type="cellIs" dxfId="647" priority="655" stopIfTrue="1" operator="equal">
      <formula>"CW 3240-R7"</formula>
    </cfRule>
  </conditionalFormatting>
  <conditionalFormatting sqref="D175">
    <cfRule type="cellIs" dxfId="646" priority="650" stopIfTrue="1" operator="equal">
      <formula>"CW 2130-R11"</formula>
    </cfRule>
    <cfRule type="cellIs" dxfId="645" priority="651" stopIfTrue="1" operator="equal">
      <formula>"CW 3120-R2"</formula>
    </cfRule>
    <cfRule type="cellIs" dxfId="644" priority="652" stopIfTrue="1" operator="equal">
      <formula>"CW 3240-R7"</formula>
    </cfRule>
  </conditionalFormatting>
  <conditionalFormatting sqref="D165:D166">
    <cfRule type="cellIs" dxfId="643" priority="636" stopIfTrue="1" operator="equal">
      <formula>"CW 2130-R11"</formula>
    </cfRule>
    <cfRule type="cellIs" dxfId="642" priority="637" stopIfTrue="1" operator="equal">
      <formula>"CW 3120-R2"</formula>
    </cfRule>
    <cfRule type="cellIs" dxfId="641" priority="638" stopIfTrue="1" operator="equal">
      <formula>"CW 3240-R7"</formula>
    </cfRule>
  </conditionalFormatting>
  <conditionalFormatting sqref="D164">
    <cfRule type="cellIs" dxfId="640" priority="642" stopIfTrue="1" operator="equal">
      <formula>"CW 2130-R11"</formula>
    </cfRule>
    <cfRule type="cellIs" dxfId="639" priority="643" stopIfTrue="1" operator="equal">
      <formula>"CW 3120-R2"</formula>
    </cfRule>
    <cfRule type="cellIs" dxfId="638" priority="644" stopIfTrue="1" operator="equal">
      <formula>"CW 3240-R7"</formula>
    </cfRule>
  </conditionalFormatting>
  <conditionalFormatting sqref="D132">
    <cfRule type="cellIs" dxfId="637" priority="639" stopIfTrue="1" operator="equal">
      <formula>"CW 2130-R11"</formula>
    </cfRule>
    <cfRule type="cellIs" dxfId="636" priority="640" stopIfTrue="1" operator="equal">
      <formula>"CW 3120-R2"</formula>
    </cfRule>
    <cfRule type="cellIs" dxfId="635" priority="641" stopIfTrue="1" operator="equal">
      <formula>"CW 3240-R7"</formula>
    </cfRule>
  </conditionalFormatting>
  <conditionalFormatting sqref="D167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259">
    <cfRule type="cellIs" dxfId="631" priority="537" stopIfTrue="1" operator="equal">
      <formula>"CW 2130-R11"</formula>
    </cfRule>
    <cfRule type="cellIs" dxfId="630" priority="538" stopIfTrue="1" operator="equal">
      <formula>"CW 3120-R2"</formula>
    </cfRule>
    <cfRule type="cellIs" dxfId="629" priority="539" stopIfTrue="1" operator="equal">
      <formula>"CW 3240-R7"</formula>
    </cfRule>
  </conditionalFormatting>
  <conditionalFormatting sqref="D191:D193 D197:D198 D218:D222 D246:D247 D200:D201">
    <cfRule type="cellIs" dxfId="628" priority="630" stopIfTrue="1" operator="equal">
      <formula>"CW 2130-R11"</formula>
    </cfRule>
    <cfRule type="cellIs" dxfId="627" priority="631" stopIfTrue="1" operator="equal">
      <formula>"CW 3120-R2"</formula>
    </cfRule>
    <cfRule type="cellIs" dxfId="626" priority="632" stopIfTrue="1" operator="equal">
      <formula>"CW 3240-R7"</formula>
    </cfRule>
  </conditionalFormatting>
  <conditionalFormatting sqref="D180">
    <cfRule type="cellIs" dxfId="625" priority="627" stopIfTrue="1" operator="equal">
      <formula>"CW 2130-R11"</formula>
    </cfRule>
    <cfRule type="cellIs" dxfId="624" priority="628" stopIfTrue="1" operator="equal">
      <formula>"CW 3120-R2"</formula>
    </cfRule>
    <cfRule type="cellIs" dxfId="623" priority="629" stopIfTrue="1" operator="equal">
      <formula>"CW 3240-R7"</formula>
    </cfRule>
  </conditionalFormatting>
  <conditionalFormatting sqref="D181">
    <cfRule type="cellIs" dxfId="622" priority="624" stopIfTrue="1" operator="equal">
      <formula>"CW 2130-R11"</formula>
    </cfRule>
    <cfRule type="cellIs" dxfId="621" priority="625" stopIfTrue="1" operator="equal">
      <formula>"CW 3120-R2"</formula>
    </cfRule>
    <cfRule type="cellIs" dxfId="620" priority="626" stopIfTrue="1" operator="equal">
      <formula>"CW 3240-R7"</formula>
    </cfRule>
  </conditionalFormatting>
  <conditionalFormatting sqref="D182">
    <cfRule type="cellIs" dxfId="619" priority="621" stopIfTrue="1" operator="equal">
      <formula>"CW 2130-R11"</formula>
    </cfRule>
    <cfRule type="cellIs" dxfId="618" priority="622" stopIfTrue="1" operator="equal">
      <formula>"CW 3120-R2"</formula>
    </cfRule>
    <cfRule type="cellIs" dxfId="617" priority="623" stopIfTrue="1" operator="equal">
      <formula>"CW 3240-R7"</formula>
    </cfRule>
  </conditionalFormatting>
  <conditionalFormatting sqref="D185">
    <cfRule type="cellIs" dxfId="616" priority="618" stopIfTrue="1" operator="equal">
      <formula>"CW 2130-R11"</formula>
    </cfRule>
    <cfRule type="cellIs" dxfId="615" priority="619" stopIfTrue="1" operator="equal">
      <formula>"CW 3120-R2"</formula>
    </cfRule>
    <cfRule type="cellIs" dxfId="614" priority="620" stopIfTrue="1" operator="equal">
      <formula>"CW 3240-R7"</formula>
    </cfRule>
  </conditionalFormatting>
  <conditionalFormatting sqref="D186">
    <cfRule type="cellIs" dxfId="613" priority="615" stopIfTrue="1" operator="equal">
      <formula>"CW 2130-R11"</formula>
    </cfRule>
    <cfRule type="cellIs" dxfId="612" priority="616" stopIfTrue="1" operator="equal">
      <formula>"CW 3120-R2"</formula>
    </cfRule>
    <cfRule type="cellIs" dxfId="611" priority="617" stopIfTrue="1" operator="equal">
      <formula>"CW 3240-R7"</formula>
    </cfRule>
  </conditionalFormatting>
  <conditionalFormatting sqref="D187">
    <cfRule type="cellIs" dxfId="610" priority="612" stopIfTrue="1" operator="equal">
      <formula>"CW 2130-R11"</formula>
    </cfRule>
    <cfRule type="cellIs" dxfId="609" priority="613" stopIfTrue="1" operator="equal">
      <formula>"CW 3120-R2"</formula>
    </cfRule>
    <cfRule type="cellIs" dxfId="608" priority="614" stopIfTrue="1" operator="equal">
      <formula>"CW 3240-R7"</formula>
    </cfRule>
  </conditionalFormatting>
  <conditionalFormatting sqref="D194">
    <cfRule type="cellIs" dxfId="607" priority="609" stopIfTrue="1" operator="equal">
      <formula>"CW 2130-R11"</formula>
    </cfRule>
    <cfRule type="cellIs" dxfId="606" priority="610" stopIfTrue="1" operator="equal">
      <formula>"CW 3120-R2"</formula>
    </cfRule>
    <cfRule type="cellIs" dxfId="605" priority="611" stopIfTrue="1" operator="equal">
      <formula>"CW 3240-R7"</formula>
    </cfRule>
  </conditionalFormatting>
  <conditionalFormatting sqref="D206">
    <cfRule type="cellIs" dxfId="604" priority="606" stopIfTrue="1" operator="equal">
      <formula>"CW 2130-R11"</formula>
    </cfRule>
    <cfRule type="cellIs" dxfId="603" priority="607" stopIfTrue="1" operator="equal">
      <formula>"CW 3120-R2"</formula>
    </cfRule>
    <cfRule type="cellIs" dxfId="602" priority="608" stopIfTrue="1" operator="equal">
      <formula>"CW 3240-R7"</formula>
    </cfRule>
  </conditionalFormatting>
  <conditionalFormatting sqref="D207">
    <cfRule type="cellIs" dxfId="601" priority="603" stopIfTrue="1" operator="equal">
      <formula>"CW 2130-R11"</formula>
    </cfRule>
    <cfRule type="cellIs" dxfId="600" priority="604" stopIfTrue="1" operator="equal">
      <formula>"CW 3120-R2"</formula>
    </cfRule>
    <cfRule type="cellIs" dxfId="599" priority="605" stopIfTrue="1" operator="equal">
      <formula>"CW 3240-R7"</formula>
    </cfRule>
  </conditionalFormatting>
  <conditionalFormatting sqref="D210">
    <cfRule type="cellIs" dxfId="598" priority="600" stopIfTrue="1" operator="equal">
      <formula>"CW 2130-R11"</formula>
    </cfRule>
    <cfRule type="cellIs" dxfId="597" priority="601" stopIfTrue="1" operator="equal">
      <formula>"CW 3120-R2"</formula>
    </cfRule>
    <cfRule type="cellIs" dxfId="596" priority="602" stopIfTrue="1" operator="equal">
      <formula>"CW 3240-R7"</formula>
    </cfRule>
  </conditionalFormatting>
  <conditionalFormatting sqref="D211">
    <cfRule type="cellIs" dxfId="595" priority="597" stopIfTrue="1" operator="equal">
      <formula>"CW 2130-R11"</formula>
    </cfRule>
    <cfRule type="cellIs" dxfId="594" priority="598" stopIfTrue="1" operator="equal">
      <formula>"CW 3120-R2"</formula>
    </cfRule>
    <cfRule type="cellIs" dxfId="593" priority="599" stopIfTrue="1" operator="equal">
      <formula>"CW 3240-R7"</formula>
    </cfRule>
  </conditionalFormatting>
  <conditionalFormatting sqref="D212:D213">
    <cfRule type="cellIs" dxfId="592" priority="594" stopIfTrue="1" operator="equal">
      <formula>"CW 2130-R11"</formula>
    </cfRule>
    <cfRule type="cellIs" dxfId="591" priority="595" stopIfTrue="1" operator="equal">
      <formula>"CW 3120-R2"</formula>
    </cfRule>
    <cfRule type="cellIs" dxfId="590" priority="596" stopIfTrue="1" operator="equal">
      <formula>"CW 3240-R7"</formula>
    </cfRule>
  </conditionalFormatting>
  <conditionalFormatting sqref="D214">
    <cfRule type="cellIs" dxfId="589" priority="591" stopIfTrue="1" operator="equal">
      <formula>"CW 2130-R11"</formula>
    </cfRule>
    <cfRule type="cellIs" dxfId="588" priority="592" stopIfTrue="1" operator="equal">
      <formula>"CW 3120-R2"</formula>
    </cfRule>
    <cfRule type="cellIs" dxfId="587" priority="593" stopIfTrue="1" operator="equal">
      <formula>"CW 3240-R7"</formula>
    </cfRule>
  </conditionalFormatting>
  <conditionalFormatting sqref="D215">
    <cfRule type="cellIs" dxfId="586" priority="588" stopIfTrue="1" operator="equal">
      <formula>"CW 2130-R11"</formula>
    </cfRule>
    <cfRule type="cellIs" dxfId="585" priority="589" stopIfTrue="1" operator="equal">
      <formula>"CW 3120-R2"</formula>
    </cfRule>
    <cfRule type="cellIs" dxfId="584" priority="590" stopIfTrue="1" operator="equal">
      <formula>"CW 3240-R7"</formula>
    </cfRule>
  </conditionalFormatting>
  <conditionalFormatting sqref="D227">
    <cfRule type="cellIs" dxfId="583" priority="585" stopIfTrue="1" operator="equal">
      <formula>"CW 2130-R11"</formula>
    </cfRule>
    <cfRule type="cellIs" dxfId="582" priority="586" stopIfTrue="1" operator="equal">
      <formula>"CW 3120-R2"</formula>
    </cfRule>
    <cfRule type="cellIs" dxfId="581" priority="587" stopIfTrue="1" operator="equal">
      <formula>"CW 3240-R7"</formula>
    </cfRule>
  </conditionalFormatting>
  <conditionalFormatting sqref="D230">
    <cfRule type="cellIs" dxfId="580" priority="582" stopIfTrue="1" operator="equal">
      <formula>"CW 2130-R11"</formula>
    </cfRule>
    <cfRule type="cellIs" dxfId="579" priority="583" stopIfTrue="1" operator="equal">
      <formula>"CW 3120-R2"</formula>
    </cfRule>
    <cfRule type="cellIs" dxfId="578" priority="584" stopIfTrue="1" operator="equal">
      <formula>"CW 3240-R7"</formula>
    </cfRule>
  </conditionalFormatting>
  <conditionalFormatting sqref="D232">
    <cfRule type="cellIs" dxfId="577" priority="579" stopIfTrue="1" operator="equal">
      <formula>"CW 2130-R11"</formula>
    </cfRule>
    <cfRule type="cellIs" dxfId="576" priority="580" stopIfTrue="1" operator="equal">
      <formula>"CW 3120-R2"</formula>
    </cfRule>
    <cfRule type="cellIs" dxfId="575" priority="581" stopIfTrue="1" operator="equal">
      <formula>"CW 3240-R7"</formula>
    </cfRule>
  </conditionalFormatting>
  <conditionalFormatting sqref="D234:D235">
    <cfRule type="cellIs" dxfId="574" priority="576" stopIfTrue="1" operator="equal">
      <formula>"CW 2130-R11"</formula>
    </cfRule>
    <cfRule type="cellIs" dxfId="573" priority="577" stopIfTrue="1" operator="equal">
      <formula>"CW 3120-R2"</formula>
    </cfRule>
    <cfRule type="cellIs" dxfId="572" priority="578" stopIfTrue="1" operator="equal">
      <formula>"CW 3240-R7"</formula>
    </cfRule>
  </conditionalFormatting>
  <conditionalFormatting sqref="D237">
    <cfRule type="cellIs" dxfId="571" priority="574" stopIfTrue="1" operator="equal">
      <formula>"CW 3120-R2"</formula>
    </cfRule>
    <cfRule type="cellIs" dxfId="570" priority="575" stopIfTrue="1" operator="equal">
      <formula>"CW 3240-R7"</formula>
    </cfRule>
  </conditionalFormatting>
  <conditionalFormatting sqref="D238">
    <cfRule type="cellIs" dxfId="569" priority="571" stopIfTrue="1" operator="equal">
      <formula>"CW 2130-R11"</formula>
    </cfRule>
    <cfRule type="cellIs" dxfId="568" priority="572" stopIfTrue="1" operator="equal">
      <formula>"CW 3120-R2"</formula>
    </cfRule>
    <cfRule type="cellIs" dxfId="567" priority="573" stopIfTrue="1" operator="equal">
      <formula>"CW 3240-R7"</formula>
    </cfRule>
  </conditionalFormatting>
  <conditionalFormatting sqref="D252">
    <cfRule type="cellIs" dxfId="566" priority="569" stopIfTrue="1" operator="equal">
      <formula>"CW 3120-R2"</formula>
    </cfRule>
    <cfRule type="cellIs" dxfId="565" priority="570" stopIfTrue="1" operator="equal">
      <formula>"CW 3240-R7"</formula>
    </cfRule>
  </conditionalFormatting>
  <conditionalFormatting sqref="D253">
    <cfRule type="cellIs" dxfId="564" priority="567" stopIfTrue="1" operator="equal">
      <formula>"CW 2130-R11"</formula>
    </cfRule>
    <cfRule type="cellIs" dxfId="563" priority="568" stopIfTrue="1" operator="equal">
      <formula>"CW 3240-R7"</formula>
    </cfRule>
  </conditionalFormatting>
  <conditionalFormatting sqref="D260:D261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263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265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245">
    <cfRule type="cellIs" dxfId="553" priority="556" stopIfTrue="1" operator="equal">
      <formula>"CW 3120-R2"</formula>
    </cfRule>
    <cfRule type="cellIs" dxfId="552" priority="557" stopIfTrue="1" operator="equal">
      <formula>"CW 3240-R7"</formula>
    </cfRule>
  </conditionalFormatting>
  <conditionalFormatting sqref="D255">
    <cfRule type="cellIs" dxfId="551" priority="553" stopIfTrue="1" operator="equal">
      <formula>"CW 2130-R11"</formula>
    </cfRule>
    <cfRule type="cellIs" dxfId="550" priority="554" stopIfTrue="1" operator="equal">
      <formula>"CW 3120-R2"</formula>
    </cfRule>
    <cfRule type="cellIs" dxfId="549" priority="555" stopIfTrue="1" operator="equal">
      <formula>"CW 3240-R7"</formula>
    </cfRule>
  </conditionalFormatting>
  <conditionalFormatting sqref="D256">
    <cfRule type="cellIs" dxfId="548" priority="550" stopIfTrue="1" operator="equal">
      <formula>"CW 2130-R11"</formula>
    </cfRule>
    <cfRule type="cellIs" dxfId="547" priority="551" stopIfTrue="1" operator="equal">
      <formula>"CW 3120-R2"</formula>
    </cfRule>
    <cfRule type="cellIs" dxfId="546" priority="552" stopIfTrue="1" operator="equal">
      <formula>"CW 3240-R7"</formula>
    </cfRule>
  </conditionalFormatting>
  <conditionalFormatting sqref="D228">
    <cfRule type="cellIs" dxfId="545" priority="547" stopIfTrue="1" operator="equal">
      <formula>"CW 2130-R11"</formula>
    </cfRule>
    <cfRule type="cellIs" dxfId="544" priority="548" stopIfTrue="1" operator="equal">
      <formula>"CW 3120-R2"</formula>
    </cfRule>
    <cfRule type="cellIs" dxfId="543" priority="549" stopIfTrue="1" operator="equal">
      <formula>"CW 3240-R7"</formula>
    </cfRule>
  </conditionalFormatting>
  <conditionalFormatting sqref="D241:D242">
    <cfRule type="cellIs" dxfId="542" priority="545" stopIfTrue="1" operator="equal">
      <formula>"CW 3120-R2"</formula>
    </cfRule>
    <cfRule type="cellIs" dxfId="541" priority="546" stopIfTrue="1" operator="equal">
      <formula>"CW 3240-R7"</formula>
    </cfRule>
  </conditionalFormatting>
  <conditionalFormatting sqref="D243">
    <cfRule type="cellIs" dxfId="540" priority="543" stopIfTrue="1" operator="equal">
      <formula>"CW 3120-R2"</formula>
    </cfRule>
    <cfRule type="cellIs" dxfId="539" priority="544" stopIfTrue="1" operator="equal">
      <formula>"CW 3240-R7"</formula>
    </cfRule>
  </conditionalFormatting>
  <conditionalFormatting sqref="D257:D258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280:D282 D284:D285 D304:D308 D326:D327 D287:D288">
    <cfRule type="cellIs" dxfId="535" priority="534" stopIfTrue="1" operator="equal">
      <formula>"CW 2130-R11"</formula>
    </cfRule>
    <cfRule type="cellIs" dxfId="534" priority="535" stopIfTrue="1" operator="equal">
      <formula>"CW 3120-R2"</formula>
    </cfRule>
    <cfRule type="cellIs" dxfId="533" priority="536" stopIfTrue="1" operator="equal">
      <formula>"CW 3240-R7"</formula>
    </cfRule>
  </conditionalFormatting>
  <conditionalFormatting sqref="D270">
    <cfRule type="cellIs" dxfId="532" priority="531" stopIfTrue="1" operator="equal">
      <formula>"CW 2130-R11"</formula>
    </cfRule>
    <cfRule type="cellIs" dxfId="531" priority="532" stopIfTrue="1" operator="equal">
      <formula>"CW 3120-R2"</formula>
    </cfRule>
    <cfRule type="cellIs" dxfId="530" priority="533" stopIfTrue="1" operator="equal">
      <formula>"CW 3240-R7"</formula>
    </cfRule>
  </conditionalFormatting>
  <conditionalFormatting sqref="D271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272">
    <cfRule type="cellIs" dxfId="526" priority="525" stopIfTrue="1" operator="equal">
      <formula>"CW 2130-R11"</formula>
    </cfRule>
    <cfRule type="cellIs" dxfId="525" priority="526" stopIfTrue="1" operator="equal">
      <formula>"CW 3120-R2"</formula>
    </cfRule>
    <cfRule type="cellIs" dxfId="524" priority="527" stopIfTrue="1" operator="equal">
      <formula>"CW 3240-R7"</formula>
    </cfRule>
  </conditionalFormatting>
  <conditionalFormatting sqref="D275">
    <cfRule type="cellIs" dxfId="523" priority="522" stopIfTrue="1" operator="equal">
      <formula>"CW 2130-R11"</formula>
    </cfRule>
    <cfRule type="cellIs" dxfId="522" priority="523" stopIfTrue="1" operator="equal">
      <formula>"CW 3120-R2"</formula>
    </cfRule>
    <cfRule type="cellIs" dxfId="521" priority="524" stopIfTrue="1" operator="equal">
      <formula>"CW 3240-R7"</formula>
    </cfRule>
  </conditionalFormatting>
  <conditionalFormatting sqref="D276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277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283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289:D291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292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293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294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295:D296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297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298">
    <cfRule type="cellIs" dxfId="493" priority="492" stopIfTrue="1" operator="equal">
      <formula>"CW 2130-R11"</formula>
    </cfRule>
    <cfRule type="cellIs" dxfId="492" priority="493" stopIfTrue="1" operator="equal">
      <formula>"CW 3120-R2"</formula>
    </cfRule>
    <cfRule type="cellIs" dxfId="491" priority="494" stopIfTrue="1" operator="equal">
      <formula>"CW 3240-R7"</formula>
    </cfRule>
  </conditionalFormatting>
  <conditionalFormatting sqref="D299:D300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301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302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313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315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317:D318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320">
    <cfRule type="cellIs" dxfId="472" priority="472" stopIfTrue="1" operator="equal">
      <formula>"CW 3120-R2"</formula>
    </cfRule>
    <cfRule type="cellIs" dxfId="471" priority="473" stopIfTrue="1" operator="equal">
      <formula>"CW 3240-R7"</formula>
    </cfRule>
  </conditionalFormatting>
  <conditionalFormatting sqref="D321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334">
    <cfRule type="cellIs" dxfId="467" priority="467" stopIfTrue="1" operator="equal">
      <formula>"CW 3120-R2"</formula>
    </cfRule>
    <cfRule type="cellIs" dxfId="466" priority="468" stopIfTrue="1" operator="equal">
      <formula>"CW 3240-R7"</formula>
    </cfRule>
  </conditionalFormatting>
  <conditionalFormatting sqref="D336">
    <cfRule type="cellIs" dxfId="465" priority="465" stopIfTrue="1" operator="equal">
      <formula>"CW 2130-R11"</formula>
    </cfRule>
    <cfRule type="cellIs" dxfId="464" priority="466" stopIfTrue="1" operator="equal">
      <formula>"CW 3240-R7"</formula>
    </cfRule>
  </conditionalFormatting>
  <conditionalFormatting sqref="D341:D342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346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347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325">
    <cfRule type="cellIs" dxfId="454" priority="454" stopIfTrue="1" operator="equal">
      <formula>"CW 3120-R2"</formula>
    </cfRule>
    <cfRule type="cellIs" dxfId="453" priority="455" stopIfTrue="1" operator="equal">
      <formula>"CW 3240-R7"</formula>
    </cfRule>
  </conditionalFormatting>
  <conditionalFormatting sqref="D329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338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339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328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383">
    <cfRule type="cellIs" dxfId="440" priority="408" stopIfTrue="1" operator="equal">
      <formula>"CW 2130-R11"</formula>
    </cfRule>
    <cfRule type="cellIs" dxfId="439" priority="409" stopIfTrue="1" operator="equal">
      <formula>"CW 3120-R2"</formula>
    </cfRule>
    <cfRule type="cellIs" dxfId="438" priority="410" stopIfTrue="1" operator="equal">
      <formula>"CW 3240-R7"</formula>
    </cfRule>
  </conditionalFormatting>
  <conditionalFormatting sqref="D322:D323">
    <cfRule type="cellIs" dxfId="437" priority="440" stopIfTrue="1" operator="equal">
      <formula>"CW 3120-R2"</formula>
    </cfRule>
    <cfRule type="cellIs" dxfId="436" priority="441" stopIfTrue="1" operator="equal">
      <formula>"CW 3240-R7"</formula>
    </cfRule>
  </conditionalFormatting>
  <conditionalFormatting sqref="D324">
    <cfRule type="cellIs" dxfId="435" priority="438" stopIfTrue="1" operator="equal">
      <formula>"CW 3120-R2"</formula>
    </cfRule>
    <cfRule type="cellIs" dxfId="434" priority="439" stopIfTrue="1" operator="equal">
      <formula>"CW 3240-R7"</formula>
    </cfRule>
  </conditionalFormatting>
  <conditionalFormatting sqref="D352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356:D358 D371:D373 D375:D376 D394:D398 D421:D422 D378:D379">
    <cfRule type="cellIs" dxfId="430" priority="435" stopIfTrue="1" operator="equal">
      <formula>"CW 2130-R11"</formula>
    </cfRule>
    <cfRule type="cellIs" dxfId="429" priority="436" stopIfTrue="1" operator="equal">
      <formula>"CW 3120-R2"</formula>
    </cfRule>
    <cfRule type="cellIs" dxfId="428" priority="437" stopIfTrue="1" operator="equal">
      <formula>"CW 3240-R7"</formula>
    </cfRule>
  </conditionalFormatting>
  <conditionalFormatting sqref="D354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353">
    <cfRule type="cellIs" dxfId="424" priority="429" stopIfTrue="1" operator="equal">
      <formula>"CW 2130-R11"</formula>
    </cfRule>
    <cfRule type="cellIs" dxfId="423" priority="430" stopIfTrue="1" operator="equal">
      <formula>"CW 3120-R2"</formula>
    </cfRule>
    <cfRule type="cellIs" dxfId="422" priority="431" stopIfTrue="1" operator="equal">
      <formula>"CW 3240-R7"</formula>
    </cfRule>
  </conditionalFormatting>
  <conditionalFormatting sqref="D359">
    <cfRule type="cellIs" dxfId="421" priority="423" stopIfTrue="1" operator="equal">
      <formula>"CW 2130-R11"</formula>
    </cfRule>
    <cfRule type="cellIs" dxfId="420" priority="424" stopIfTrue="1" operator="equal">
      <formula>"CW 3120-R2"</formula>
    </cfRule>
    <cfRule type="cellIs" dxfId="419" priority="425" stopIfTrue="1" operator="equal">
      <formula>"CW 3240-R7"</formula>
    </cfRule>
  </conditionalFormatting>
  <conditionalFormatting sqref="D360">
    <cfRule type="cellIs" dxfId="418" priority="420" stopIfTrue="1" operator="equal">
      <formula>"CW 2130-R11"</formula>
    </cfRule>
    <cfRule type="cellIs" dxfId="417" priority="421" stopIfTrue="1" operator="equal">
      <formula>"CW 3120-R2"</formula>
    </cfRule>
    <cfRule type="cellIs" dxfId="416" priority="422" stopIfTrue="1" operator="equal">
      <formula>"CW 3240-R7"</formula>
    </cfRule>
  </conditionalFormatting>
  <conditionalFormatting sqref="D374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361">
    <cfRule type="cellIs" dxfId="412" priority="417" stopIfTrue="1" operator="equal">
      <formula>"CW 2130-R11"</formula>
    </cfRule>
    <cfRule type="cellIs" dxfId="411" priority="418" stopIfTrue="1" operator="equal">
      <formula>"CW 3120-R2"</formula>
    </cfRule>
    <cfRule type="cellIs" dxfId="410" priority="419" stopIfTrue="1" operator="equal">
      <formula>"CW 3240-R7"</formula>
    </cfRule>
  </conditionalFormatting>
  <conditionalFormatting sqref="D380:D382">
    <cfRule type="cellIs" dxfId="409" priority="411" stopIfTrue="1" operator="equal">
      <formula>"CW 2130-R11"</formula>
    </cfRule>
    <cfRule type="cellIs" dxfId="408" priority="412" stopIfTrue="1" operator="equal">
      <formula>"CW 3120-R2"</formula>
    </cfRule>
    <cfRule type="cellIs" dxfId="407" priority="413" stopIfTrue="1" operator="equal">
      <formula>"CW 3240-R7"</formula>
    </cfRule>
  </conditionalFormatting>
  <conditionalFormatting sqref="D384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386">
    <cfRule type="cellIs" dxfId="403" priority="399" stopIfTrue="1" operator="equal">
      <formula>"CW 2130-R11"</formula>
    </cfRule>
    <cfRule type="cellIs" dxfId="402" priority="400" stopIfTrue="1" operator="equal">
      <formula>"CW 3120-R2"</formula>
    </cfRule>
    <cfRule type="cellIs" dxfId="401" priority="401" stopIfTrue="1" operator="equal">
      <formula>"CW 3240-R7"</formula>
    </cfRule>
  </conditionalFormatting>
  <conditionalFormatting sqref="D385">
    <cfRule type="cellIs" dxfId="400" priority="402" stopIfTrue="1" operator="equal">
      <formula>"CW 2130-R11"</formula>
    </cfRule>
    <cfRule type="cellIs" dxfId="399" priority="403" stopIfTrue="1" operator="equal">
      <formula>"CW 3120-R2"</formula>
    </cfRule>
    <cfRule type="cellIs" dxfId="398" priority="404" stopIfTrue="1" operator="equal">
      <formula>"CW 3240-R7"</formula>
    </cfRule>
  </conditionalFormatting>
  <conditionalFormatting sqref="D387">
    <cfRule type="cellIs" dxfId="397" priority="396" stopIfTrue="1" operator="equal">
      <formula>"CW 2130-R11"</formula>
    </cfRule>
    <cfRule type="cellIs" dxfId="396" priority="397" stopIfTrue="1" operator="equal">
      <formula>"CW 3120-R2"</formula>
    </cfRule>
    <cfRule type="cellIs" dxfId="395" priority="398" stopIfTrue="1" operator="equal">
      <formula>"CW 3240-R7"</formula>
    </cfRule>
  </conditionalFormatting>
  <conditionalFormatting sqref="D388">
    <cfRule type="cellIs" dxfId="394" priority="393" stopIfTrue="1" operator="equal">
      <formula>"CW 2130-R11"</formula>
    </cfRule>
    <cfRule type="cellIs" dxfId="393" priority="394" stopIfTrue="1" operator="equal">
      <formula>"CW 3120-R2"</formula>
    </cfRule>
    <cfRule type="cellIs" dxfId="392" priority="395" stopIfTrue="1" operator="equal">
      <formula>"CW 3240-R7"</formula>
    </cfRule>
  </conditionalFormatting>
  <conditionalFormatting sqref="D389:D390">
    <cfRule type="cellIs" dxfId="391" priority="390" stopIfTrue="1" operator="equal">
      <formula>"CW 2130-R11"</formula>
    </cfRule>
    <cfRule type="cellIs" dxfId="390" priority="391" stopIfTrue="1" operator="equal">
      <formula>"CW 3120-R2"</formula>
    </cfRule>
    <cfRule type="cellIs" dxfId="389" priority="392" stopIfTrue="1" operator="equal">
      <formula>"CW 3240-R7"</formula>
    </cfRule>
  </conditionalFormatting>
  <conditionalFormatting sqref="D391">
    <cfRule type="cellIs" dxfId="388" priority="387" stopIfTrue="1" operator="equal">
      <formula>"CW 2130-R11"</formula>
    </cfRule>
    <cfRule type="cellIs" dxfId="387" priority="388" stopIfTrue="1" operator="equal">
      <formula>"CW 3120-R2"</formula>
    </cfRule>
    <cfRule type="cellIs" dxfId="386" priority="389" stopIfTrue="1" operator="equal">
      <formula>"CW 3240-R7"</formula>
    </cfRule>
  </conditionalFormatting>
  <conditionalFormatting sqref="D393">
    <cfRule type="cellIs" dxfId="385" priority="384" stopIfTrue="1" operator="equal">
      <formula>"CW 2130-R11"</formula>
    </cfRule>
    <cfRule type="cellIs" dxfId="384" priority="385" stopIfTrue="1" operator="equal">
      <formula>"CW 3120-R2"</formula>
    </cfRule>
    <cfRule type="cellIs" dxfId="383" priority="386" stopIfTrue="1" operator="equal">
      <formula>"CW 3240-R7"</formula>
    </cfRule>
  </conditionalFormatting>
  <conditionalFormatting sqref="D403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406">
    <cfRule type="cellIs" dxfId="379" priority="378" stopIfTrue="1" operator="equal">
      <formula>"CW 2130-R11"</formula>
    </cfRule>
    <cfRule type="cellIs" dxfId="378" priority="379" stopIfTrue="1" operator="equal">
      <formula>"CW 3120-R2"</formula>
    </cfRule>
    <cfRule type="cellIs" dxfId="377" priority="380" stopIfTrue="1" operator="equal">
      <formula>"CW 3240-R7"</formula>
    </cfRule>
  </conditionalFormatting>
  <conditionalFormatting sqref="D407">
    <cfRule type="cellIs" dxfId="376" priority="375" stopIfTrue="1" operator="equal">
      <formula>"CW 2130-R11"</formula>
    </cfRule>
    <cfRule type="cellIs" dxfId="375" priority="376" stopIfTrue="1" operator="equal">
      <formula>"CW 3120-R2"</formula>
    </cfRule>
    <cfRule type="cellIs" dxfId="374" priority="377" stopIfTrue="1" operator="equal">
      <formula>"CW 3240-R7"</formula>
    </cfRule>
  </conditionalFormatting>
  <conditionalFormatting sqref="D409:D410">
    <cfRule type="cellIs" dxfId="373" priority="372" stopIfTrue="1" operator="equal">
      <formula>"CW 2130-R11"</formula>
    </cfRule>
    <cfRule type="cellIs" dxfId="372" priority="373" stopIfTrue="1" operator="equal">
      <formula>"CW 3120-R2"</formula>
    </cfRule>
    <cfRule type="cellIs" dxfId="371" priority="374" stopIfTrue="1" operator="equal">
      <formula>"CW 3240-R7"</formula>
    </cfRule>
  </conditionalFormatting>
  <conditionalFormatting sqref="D412">
    <cfRule type="cellIs" dxfId="370" priority="370" stopIfTrue="1" operator="equal">
      <formula>"CW 3120-R2"</formula>
    </cfRule>
    <cfRule type="cellIs" dxfId="369" priority="371" stopIfTrue="1" operator="equal">
      <formula>"CW 3240-R7"</formula>
    </cfRule>
  </conditionalFormatting>
  <conditionalFormatting sqref="D413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435:D436">
    <cfRule type="cellIs" dxfId="365" priority="362" stopIfTrue="1" operator="equal">
      <formula>"CW 2130-R11"</formula>
    </cfRule>
    <cfRule type="cellIs" dxfId="364" priority="363" stopIfTrue="1" operator="equal">
      <formula>"CW 3120-R2"</formula>
    </cfRule>
    <cfRule type="cellIs" dxfId="363" priority="364" stopIfTrue="1" operator="equal">
      <formula>"CW 3240-R7"</formula>
    </cfRule>
  </conditionalFormatting>
  <conditionalFormatting sqref="D429">
    <cfRule type="cellIs" dxfId="362" priority="365" stopIfTrue="1" operator="equal">
      <formula>"CW 2130-R11"</formula>
    </cfRule>
    <cfRule type="cellIs" dxfId="361" priority="366" stopIfTrue="1" operator="equal">
      <formula>"CW 3240-R7"</formula>
    </cfRule>
  </conditionalFormatting>
  <conditionalFormatting sqref="D438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440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420">
    <cfRule type="cellIs" dxfId="354" priority="354" stopIfTrue="1" operator="equal">
      <formula>"CW 3120-R2"</formula>
    </cfRule>
    <cfRule type="cellIs" dxfId="353" priority="355" stopIfTrue="1" operator="equal">
      <formula>"CW 3240-R7"</formula>
    </cfRule>
  </conditionalFormatting>
  <conditionalFormatting sqref="D432">
    <cfRule type="cellIs" dxfId="352" priority="348" stopIfTrue="1" operator="equal">
      <formula>"CW 2130-R11"</formula>
    </cfRule>
    <cfRule type="cellIs" dxfId="351" priority="349" stopIfTrue="1" operator="equal">
      <formula>"CW 3120-R2"</formula>
    </cfRule>
    <cfRule type="cellIs" dxfId="350" priority="350" stopIfTrue="1" operator="equal">
      <formula>"CW 3240-R7"</formula>
    </cfRule>
  </conditionalFormatting>
  <conditionalFormatting sqref="D431">
    <cfRule type="cellIs" dxfId="349" priority="351" stopIfTrue="1" operator="equal">
      <formula>"CW 2130-R11"</formula>
    </cfRule>
    <cfRule type="cellIs" dxfId="348" priority="352" stopIfTrue="1" operator="equal">
      <formula>"CW 3120-R2"</formula>
    </cfRule>
    <cfRule type="cellIs" dxfId="347" priority="353" stopIfTrue="1" operator="equal">
      <formula>"CW 3240-R7"</formula>
    </cfRule>
  </conditionalFormatting>
  <conditionalFormatting sqref="D404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416:D417">
    <cfRule type="cellIs" dxfId="343" priority="343" stopIfTrue="1" operator="equal">
      <formula>"CW 3120-R2"</formula>
    </cfRule>
    <cfRule type="cellIs" dxfId="342" priority="344" stopIfTrue="1" operator="equal">
      <formula>"CW 3240-R7"</formula>
    </cfRule>
  </conditionalFormatting>
  <conditionalFormatting sqref="D418">
    <cfRule type="cellIs" dxfId="341" priority="341" stopIfTrue="1" operator="equal">
      <formula>"CW 3120-R2"</formula>
    </cfRule>
    <cfRule type="cellIs" dxfId="340" priority="342" stopIfTrue="1" operator="equal">
      <formula>"CW 3240-R7"</formula>
    </cfRule>
  </conditionalFormatting>
  <conditionalFormatting sqref="D433:D434">
    <cfRule type="cellIs" dxfId="339" priority="338" stopIfTrue="1" operator="equal">
      <formula>"CW 2130-R11"</formula>
    </cfRule>
    <cfRule type="cellIs" dxfId="338" priority="339" stopIfTrue="1" operator="equal">
      <formula>"CW 3120-R2"</formula>
    </cfRule>
    <cfRule type="cellIs" dxfId="337" priority="340" stopIfTrue="1" operator="equal">
      <formula>"CW 3240-R7"</formula>
    </cfRule>
  </conditionalFormatting>
  <conditionalFormatting sqref="D449:D451 D459:D461 D463:D464 D479:D483 D497:D498 D466:D467">
    <cfRule type="cellIs" dxfId="336" priority="335" stopIfTrue="1" operator="equal">
      <formula>"CW 2130-R11"</formula>
    </cfRule>
    <cfRule type="cellIs" dxfId="335" priority="336" stopIfTrue="1" operator="equal">
      <formula>"CW 3120-R2"</formula>
    </cfRule>
    <cfRule type="cellIs" dxfId="334" priority="337" stopIfTrue="1" operator="equal">
      <formula>"CW 3240-R7"</formula>
    </cfRule>
  </conditionalFormatting>
  <conditionalFormatting sqref="D18">
    <cfRule type="cellIs" dxfId="333" priority="262" stopIfTrue="1" operator="equal">
      <formula>"CW 2130-R11"</formula>
    </cfRule>
    <cfRule type="cellIs" dxfId="332" priority="263" stopIfTrue="1" operator="equal">
      <formula>"CW 3120-R2"</formula>
    </cfRule>
    <cfRule type="cellIs" dxfId="331" priority="264" stopIfTrue="1" operator="equal">
      <formula>"CW 3240-R7"</formula>
    </cfRule>
  </conditionalFormatting>
  <conditionalFormatting sqref="D445">
    <cfRule type="cellIs" dxfId="330" priority="332" stopIfTrue="1" operator="equal">
      <formula>"CW 2130-R11"</formula>
    </cfRule>
    <cfRule type="cellIs" dxfId="329" priority="333" stopIfTrue="1" operator="equal">
      <formula>"CW 3120-R2"</formula>
    </cfRule>
    <cfRule type="cellIs" dxfId="328" priority="334" stopIfTrue="1" operator="equal">
      <formula>"CW 3240-R7"</formula>
    </cfRule>
  </conditionalFormatting>
  <conditionalFormatting sqref="D446">
    <cfRule type="cellIs" dxfId="327" priority="329" stopIfTrue="1" operator="equal">
      <formula>"CW 2130-R11"</formula>
    </cfRule>
    <cfRule type="cellIs" dxfId="326" priority="330" stopIfTrue="1" operator="equal">
      <formula>"CW 3120-R2"</formula>
    </cfRule>
    <cfRule type="cellIs" dxfId="325" priority="331" stopIfTrue="1" operator="equal">
      <formula>"CW 3240-R7"</formula>
    </cfRule>
  </conditionalFormatting>
  <conditionalFormatting sqref="D447">
    <cfRule type="cellIs" dxfId="324" priority="326" stopIfTrue="1" operator="equal">
      <formula>"CW 2130-R11"</formula>
    </cfRule>
    <cfRule type="cellIs" dxfId="323" priority="327" stopIfTrue="1" operator="equal">
      <formula>"CW 3120-R2"</formula>
    </cfRule>
    <cfRule type="cellIs" dxfId="322" priority="328" stopIfTrue="1" operator="equal">
      <formula>"CW 3240-R7"</formula>
    </cfRule>
  </conditionalFormatting>
  <conditionalFormatting sqref="D452">
    <cfRule type="cellIs" dxfId="321" priority="323" stopIfTrue="1" operator="equal">
      <formula>"CW 2130-R11"</formula>
    </cfRule>
    <cfRule type="cellIs" dxfId="320" priority="324" stopIfTrue="1" operator="equal">
      <formula>"CW 3120-R2"</formula>
    </cfRule>
    <cfRule type="cellIs" dxfId="319" priority="325" stopIfTrue="1" operator="equal">
      <formula>"CW 3240-R7"</formula>
    </cfRule>
  </conditionalFormatting>
  <conditionalFormatting sqref="D453">
    <cfRule type="cellIs" dxfId="318" priority="320" stopIfTrue="1" operator="equal">
      <formula>"CW 2130-R11"</formula>
    </cfRule>
    <cfRule type="cellIs" dxfId="317" priority="321" stopIfTrue="1" operator="equal">
      <formula>"CW 3120-R2"</formula>
    </cfRule>
    <cfRule type="cellIs" dxfId="316" priority="322" stopIfTrue="1" operator="equal">
      <formula>"CW 3240-R7"</formula>
    </cfRule>
  </conditionalFormatting>
  <conditionalFormatting sqref="D454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462">
    <cfRule type="cellIs" dxfId="312" priority="314" stopIfTrue="1" operator="equal">
      <formula>"CW 2130-R11"</formula>
    </cfRule>
    <cfRule type="cellIs" dxfId="311" priority="315" stopIfTrue="1" operator="equal">
      <formula>"CW 3120-R2"</formula>
    </cfRule>
    <cfRule type="cellIs" dxfId="310" priority="316" stopIfTrue="1" operator="equal">
      <formula>"CW 3240-R7"</formula>
    </cfRule>
  </conditionalFormatting>
  <conditionalFormatting sqref="D468:D470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473">
    <cfRule type="cellIs" dxfId="306" priority="308" stopIfTrue="1" operator="equal">
      <formula>"CW 2130-R11"</formula>
    </cfRule>
    <cfRule type="cellIs" dxfId="305" priority="309" stopIfTrue="1" operator="equal">
      <formula>"CW 3120-R2"</formula>
    </cfRule>
    <cfRule type="cellIs" dxfId="304" priority="310" stopIfTrue="1" operator="equal">
      <formula>"CW 3240-R7"</formula>
    </cfRule>
  </conditionalFormatting>
  <conditionalFormatting sqref="D474">
    <cfRule type="cellIs" dxfId="303" priority="305" stopIfTrue="1" operator="equal">
      <formula>"CW 2130-R11"</formula>
    </cfRule>
    <cfRule type="cellIs" dxfId="302" priority="306" stopIfTrue="1" operator="equal">
      <formula>"CW 3120-R2"</formula>
    </cfRule>
    <cfRule type="cellIs" dxfId="301" priority="307" stopIfTrue="1" operator="equal">
      <formula>"CW 3240-R7"</formula>
    </cfRule>
  </conditionalFormatting>
  <conditionalFormatting sqref="D476">
    <cfRule type="cellIs" dxfId="300" priority="302" stopIfTrue="1" operator="equal">
      <formula>"CW 2130-R11"</formula>
    </cfRule>
    <cfRule type="cellIs" dxfId="299" priority="303" stopIfTrue="1" operator="equal">
      <formula>"CW 3120-R2"</formula>
    </cfRule>
    <cfRule type="cellIs" dxfId="298" priority="304" stopIfTrue="1" operator="equal">
      <formula>"CW 3240-R7"</formula>
    </cfRule>
  </conditionalFormatting>
  <conditionalFormatting sqref="D477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478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485">
    <cfRule type="cellIs" dxfId="291" priority="293" stopIfTrue="1" operator="equal">
      <formula>"CW 2130-R11"</formula>
    </cfRule>
    <cfRule type="cellIs" dxfId="290" priority="294" stopIfTrue="1" operator="equal">
      <formula>"CW 3120-R2"</formula>
    </cfRule>
    <cfRule type="cellIs" dxfId="289" priority="295" stopIfTrue="1" operator="equal">
      <formula>"CW 3240-R7"</formula>
    </cfRule>
  </conditionalFormatting>
  <conditionalFormatting sqref="D487">
    <cfRule type="cellIs" dxfId="288" priority="290" stopIfTrue="1" operator="equal">
      <formula>"CW 2130-R11"</formula>
    </cfRule>
    <cfRule type="cellIs" dxfId="287" priority="291" stopIfTrue="1" operator="equal">
      <formula>"CW 3120-R2"</formula>
    </cfRule>
    <cfRule type="cellIs" dxfId="286" priority="292" stopIfTrue="1" operator="equal">
      <formula>"CW 3240-R7"</formula>
    </cfRule>
  </conditionalFormatting>
  <conditionalFormatting sqref="D488">
    <cfRule type="cellIs" dxfId="285" priority="287" stopIfTrue="1" operator="equal">
      <formula>"CW 2130-R11"</formula>
    </cfRule>
    <cfRule type="cellIs" dxfId="284" priority="288" stopIfTrue="1" operator="equal">
      <formula>"CW 3120-R2"</formula>
    </cfRule>
    <cfRule type="cellIs" dxfId="283" priority="289" stopIfTrue="1" operator="equal">
      <formula>"CW 3240-R7"</formula>
    </cfRule>
  </conditionalFormatting>
  <conditionalFormatting sqref="D490:D491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502">
    <cfRule type="cellIs" dxfId="279" priority="282" stopIfTrue="1" operator="equal">
      <formula>"CW 2130-R11"</formula>
    </cfRule>
    <cfRule type="cellIs" dxfId="278" priority="283" stopIfTrue="1" operator="equal">
      <formula>"CW 3240-R7"</formula>
    </cfRule>
  </conditionalFormatting>
  <conditionalFormatting sqref="D507:D508">
    <cfRule type="cellIs" dxfId="277" priority="279" stopIfTrue="1" operator="equal">
      <formula>"CW 2130-R11"</formula>
    </cfRule>
    <cfRule type="cellIs" dxfId="276" priority="280" stopIfTrue="1" operator="equal">
      <formula>"CW 3120-R2"</formula>
    </cfRule>
    <cfRule type="cellIs" dxfId="275" priority="281" stopIfTrue="1" operator="equal">
      <formula>"CW 3240-R7"</formula>
    </cfRule>
  </conditionalFormatting>
  <conditionalFormatting sqref="D510">
    <cfRule type="cellIs" dxfId="274" priority="276" stopIfTrue="1" operator="equal">
      <formula>"CW 2130-R11"</formula>
    </cfRule>
    <cfRule type="cellIs" dxfId="273" priority="277" stopIfTrue="1" operator="equal">
      <formula>"CW 3120-R2"</formula>
    </cfRule>
    <cfRule type="cellIs" dxfId="272" priority="278" stopIfTrue="1" operator="equal">
      <formula>"CW 3240-R7"</formula>
    </cfRule>
  </conditionalFormatting>
  <conditionalFormatting sqref="D512">
    <cfRule type="cellIs" dxfId="271" priority="273" stopIfTrue="1" operator="equal">
      <formula>"CW 2130-R11"</formula>
    </cfRule>
    <cfRule type="cellIs" dxfId="270" priority="274" stopIfTrue="1" operator="equal">
      <formula>"CW 3120-R2"</formula>
    </cfRule>
    <cfRule type="cellIs" dxfId="269" priority="275" stopIfTrue="1" operator="equal">
      <formula>"CW 3240-R7"</formula>
    </cfRule>
  </conditionalFormatting>
  <conditionalFormatting sqref="D496">
    <cfRule type="cellIs" dxfId="268" priority="271" stopIfTrue="1" operator="equal">
      <formula>"CW 3120-R2"</formula>
    </cfRule>
    <cfRule type="cellIs" dxfId="267" priority="272" stopIfTrue="1" operator="equal">
      <formula>"CW 3240-R7"</formula>
    </cfRule>
  </conditionalFormatting>
  <conditionalFormatting sqref="D504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505">
    <cfRule type="cellIs" dxfId="263" priority="265" stopIfTrue="1" operator="equal">
      <formula>"CW 2130-R11"</formula>
    </cfRule>
    <cfRule type="cellIs" dxfId="262" priority="266" stopIfTrue="1" operator="equal">
      <formula>"CW 3120-R2"</formula>
    </cfRule>
    <cfRule type="cellIs" dxfId="261" priority="267" stopIfTrue="1" operator="equal">
      <formula>"CW 3240-R7"</formula>
    </cfRule>
  </conditionalFormatting>
  <conditionalFormatting sqref="D19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28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20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21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87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89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92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94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97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127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128:D129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143:D144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148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154:D155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156:D157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159">
    <cfRule type="cellIs" dxfId="219" priority="219" stopIfTrue="1" operator="equal">
      <formula>"CW 3120-R2"</formula>
    </cfRule>
    <cfRule type="cellIs" dxfId="218" priority="220" stopIfTrue="1" operator="equal">
      <formula>"CW 3240-R7"</formula>
    </cfRule>
  </conditionalFormatting>
  <conditionalFormatting sqref="D160">
    <cfRule type="cellIs" dxfId="217" priority="217" stopIfTrue="1" operator="equal">
      <formula>"CW 3120-R2"</formula>
    </cfRule>
    <cfRule type="cellIs" dxfId="216" priority="218" stopIfTrue="1" operator="equal">
      <formula>"CW 3240-R7"</formula>
    </cfRule>
  </conditionalFormatting>
  <conditionalFormatting sqref="D188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209">
    <cfRule type="cellIs" dxfId="212" priority="208" stopIfTrue="1" operator="equal">
      <formula>"CW 2130-R11"</formula>
    </cfRule>
    <cfRule type="cellIs" dxfId="211" priority="209" stopIfTrue="1" operator="equal">
      <formula>"CW 3120-R2"</formula>
    </cfRule>
    <cfRule type="cellIs" dxfId="210" priority="210" stopIfTrue="1" operator="equal">
      <formula>"CW 3240-R7"</formula>
    </cfRule>
  </conditionalFormatting>
  <conditionalFormatting sqref="D189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216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223:D225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231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239:D240">
    <cfRule type="cellIs" dxfId="197" priority="197" stopIfTrue="1" operator="equal">
      <formula>"CW 3120-R2"</formula>
    </cfRule>
    <cfRule type="cellIs" dxfId="196" priority="198" stopIfTrue="1" operator="equal">
      <formula>"CW 3240-R7"</formula>
    </cfRule>
  </conditionalFormatting>
  <conditionalFormatting sqref="D244">
    <cfRule type="cellIs" dxfId="195" priority="195" stopIfTrue="1" operator="equal">
      <formula>"CW 3120-R2"</formula>
    </cfRule>
    <cfRule type="cellIs" dxfId="194" priority="196" stopIfTrue="1" operator="equal">
      <formula>"CW 3240-R7"</formula>
    </cfRule>
  </conditionalFormatting>
  <conditionalFormatting sqref="D248:D249">
    <cfRule type="cellIs" dxfId="193" priority="193" stopIfTrue="1" operator="equal">
      <formula>"CW 3120-R2"</formula>
    </cfRule>
    <cfRule type="cellIs" dxfId="192" priority="194" stopIfTrue="1" operator="equal">
      <formula>"CW 3240-R7"</formula>
    </cfRule>
  </conditionalFormatting>
  <conditionalFormatting sqref="D250:D251">
    <cfRule type="cellIs" dxfId="191" priority="191" stopIfTrue="1" operator="equal">
      <formula>"CW 3120-R2"</formula>
    </cfRule>
    <cfRule type="cellIs" dxfId="190" priority="192" stopIfTrue="1" operator="equal">
      <formula>"CW 3240-R7"</formula>
    </cfRule>
  </conditionalFormatting>
  <conditionalFormatting sqref="D37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43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71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72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90:D91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93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95">
    <cfRule type="cellIs" dxfId="171" priority="170" stopIfTrue="1" operator="equal">
      <formula>"CW 2130-R11"</formula>
    </cfRule>
    <cfRule type="cellIs" dxfId="170" priority="171" stopIfTrue="1" operator="equal">
      <formula>"CW 3120-R2"</formula>
    </cfRule>
    <cfRule type="cellIs" dxfId="169" priority="172" stopIfTrue="1" operator="equal">
      <formula>"CW 3240-R7"</formula>
    </cfRule>
  </conditionalFormatting>
  <conditionalFormatting sqref="D96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98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103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104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107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110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117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135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145:D146">
    <cfRule type="cellIs" dxfId="144" priority="144" stopIfTrue="1" operator="equal">
      <formula>"CW 3120-R2"</formula>
    </cfRule>
    <cfRule type="cellIs" dxfId="143" priority="145" stopIfTrue="1" operator="equal">
      <formula>"CW 3240-R7"</formula>
    </cfRule>
  </conditionalFormatting>
  <conditionalFormatting sqref="D147">
    <cfRule type="cellIs" dxfId="142" priority="142" stopIfTrue="1" operator="equal">
      <formula>"CW 3120-R2"</formula>
    </cfRule>
    <cfRule type="cellIs" dxfId="141" priority="143" stopIfTrue="1" operator="equal">
      <formula>"CW 3240-R7"</formula>
    </cfRule>
  </conditionalFormatting>
  <conditionalFormatting sqref="D152:D153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170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171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174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195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196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199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202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204:D205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217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264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278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279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286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303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309:D311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330:D331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332:D333">
    <cfRule type="cellIs" dxfId="90" priority="90" stopIfTrue="1" operator="equal">
      <formula>"CW 3120-R2"</formula>
    </cfRule>
    <cfRule type="cellIs" dxfId="89" priority="91" stopIfTrue="1" operator="equal">
      <formula>"CW 3240-R7"</formula>
    </cfRule>
  </conditionalFormatting>
  <conditionalFormatting sqref="D335"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343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344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45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456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457:D458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465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471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472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475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493:D494">
    <cfRule type="cellIs" dxfId="59" priority="59" stopIfTrue="1" operator="equal">
      <formula>"CW 3120-R2"</formula>
    </cfRule>
    <cfRule type="cellIs" dxfId="58" priority="60" stopIfTrue="1" operator="equal">
      <formula>"CW 3240-R7"</formula>
    </cfRule>
  </conditionalFormatting>
  <conditionalFormatting sqref="D495">
    <cfRule type="cellIs" dxfId="57" priority="57" stopIfTrue="1" operator="equal">
      <formula>"CW 3120-R2"</formula>
    </cfRule>
    <cfRule type="cellIs" dxfId="56" priority="58" stopIfTrue="1" operator="equal">
      <formula>"CW 3240-R7"</formula>
    </cfRule>
  </conditionalFormatting>
  <conditionalFormatting sqref="D499:D500">
    <cfRule type="cellIs" dxfId="55" priority="55" stopIfTrue="1" operator="equal">
      <formula>"CW 3120-R2"</formula>
    </cfRule>
    <cfRule type="cellIs" dxfId="54" priority="56" stopIfTrue="1" operator="equal">
      <formula>"CW 3240-R7"</formula>
    </cfRule>
  </conditionalFormatting>
  <conditionalFormatting sqref="D501">
    <cfRule type="cellIs" dxfId="53" priority="53" stopIfTrue="1" operator="equal">
      <formula>"CW 3120-R2"</formula>
    </cfRule>
    <cfRule type="cellIs" dxfId="52" priority="54" stopIfTrue="1" operator="equal">
      <formula>"CW 3240-R7"</formula>
    </cfRule>
  </conditionalFormatting>
  <conditionalFormatting sqref="D511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362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363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364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365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366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367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368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369:D370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377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392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399:D401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414:D415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419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42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24:D425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D426:D427">
    <cfRule type="cellIs" dxfId="6" priority="6" stopIfTrue="1" operator="equal">
      <formula>"CW 3120-R2"</formula>
    </cfRule>
    <cfRule type="cellIs" dxfId="5" priority="7" stopIfTrue="1" operator="equal">
      <formula>"CW 3240-R7"</formula>
    </cfRule>
  </conditionalFormatting>
  <conditionalFormatting sqref="D428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43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6 G8:G10 G13 G15 G23 G25 G28:G33 G251:G253 G46 G54 G56:G57 G48:G51 G75 G163 G135:G136 G80:G82 G85 G87 G100 G96 G112:G114 G117:G121 G124 G104 G107:G110 G138:G139 G174:G175 G155 G128:G132 G150:G153 G255 G243:G244 G180:G182 G185 G157:G161 G192 G165:G171 G196 G220 G207:G209 G234:G235 G224:G228 G264:G265 G249 G240 G257:G261 G338 G326:G329 G270:G272 G275 G231:G232 G281 G283 G286:G291 G293:G296 G277:G279 G306 G299:G303 G317:G318 G347 G315 G324 G321 G431 G418:G419 G352:G354 G357 G359 G506:G508 G372 G374 G365 G384:G386 G377:G382 G396 G389:G393 G407 G409:G410 G439:G440 G415 G504 G494:G495 G445:G447 G450 G452 G340:G344 G460 G462 G454:G458 G472 G481 G488 G490:G491 G483:G485 G511:G512 G477:G478 G17:G19 G21 G68:G72 G98 G126 G142 G147:G148 G187:G188 G190 G222 G238 G246:G247 G35:G37 G40:G43 G60:G64 G89:G94 G102 G144 G194 G199:G203 G205 G212:G217 G308 G310:G313 G331 G333:G336 G465:G470 G474:G475 G497:G498 G500:G502 G361:G363 G433:G436 G367:G370 G398 G413 G400:G404 G421:G423 G425 G427:G429">
      <formula1>IF(G8&gt;=0.01,ROUND(G8,2),0.01)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Bid Opportunity No. 309-2017 
&amp;XTemplate Version: C42017.....-RW&amp;RBid Submission
Page &amp;P+3 of 29</oddHeader>
    <oddFooter xml:space="preserve">&amp;R__________________
Name of Bidder                    </oddFooter>
  </headerFooter>
  <rowBreaks count="8" manualBreakCount="8">
    <brk id="77" max="7" man="1"/>
    <brk id="161" max="16383" man="1"/>
    <brk id="177" max="7" man="1"/>
    <brk id="267" max="7" man="1"/>
    <brk id="349" max="7" man="1"/>
    <brk id="442" max="16383" man="1"/>
    <brk id="470" max="16383" man="1"/>
    <brk id="514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309-2017_Form_B-Excel</vt:lpstr>
      <vt:lpstr>'309-2017_Form_B-Excel'!Print_Area</vt:lpstr>
      <vt:lpstr>'309-2017_Form_B-Excel'!Print_Titles</vt:lpstr>
      <vt:lpstr>'309-2017_Form_B-Excel'!XEVERYTHING</vt:lpstr>
      <vt:lpstr>'309-2017_Form_B-Excel'!XITEMS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Charisse</dc:creator>
  <dc:description>Checked by HP on May 10 2017_x000d_
_x000d_
_x000d_
_x000d_
File Size 67836</dc:description>
  <cp:lastModifiedBy>Pheifer, Henly</cp:lastModifiedBy>
  <dcterms:created xsi:type="dcterms:W3CDTF">2017-05-09T20:24:48Z</dcterms:created>
  <dcterms:modified xsi:type="dcterms:W3CDTF">2017-05-10T20:24:32Z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-1220076026</vt:i4>
  </property>
  <property fmtid="{D5CDD505-2E9C-101B-9397-08002B2CF9AE}" pid="3" name="_NewReviewCycle">
    <vt:lpwstr/>
  </property>
  <property fmtid="{D5CDD505-2E9C-101B-9397-08002B2CF9AE}" pid="4" name="_EmailSubject">
    <vt:lpwstr>Bid Opp 309-2017 Form B for Checking</vt:lpwstr>
  </property>
  <property fmtid="{D5CDD505-2E9C-101B-9397-08002B2CF9AE}" pid="5" name="_AuthorEmail">
    <vt:lpwstr>HPheifer@winnipeg.ca</vt:lpwstr>
  </property>
  <property fmtid="{D5CDD505-2E9C-101B-9397-08002B2CF9AE}" pid="6" name="_AuthorEmailDisplayName">
    <vt:lpwstr>Pheifer, Henly</vt:lpwstr>
  </property>
</Properties>
</file>