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4655" firstSheet="1" activeTab="1"/>
  </bookViews>
  <sheets>
    <sheet name="Instructions" sheetId="2" r:id="rId1"/>
    <sheet name="FORM B - PRICES" sheetId="3" r:id="rId2"/>
  </sheets>
  <definedNames>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'FORM B - PRICES'!#REF!</definedName>
    <definedName name="HEADER">#REF!</definedName>
    <definedName name="_1PAGE_1_OF_13" localSheetId="1">'FORM B - PRICES'!#REF!</definedName>
    <definedName name="_2PAGE_1_OF_13">#REF!</definedName>
    <definedName name="_xlnm.Print_Area" localSheetId="1">'FORM B - PRICES'!$B$4:$H$264</definedName>
    <definedName name="_xlnm.Print_Area" localSheetId="0">Instructions!$A$1:$I$25</definedName>
    <definedName name="_xlnm.Print_Titles" localSheetId="1">'FORM B - PRICES'!$1:$5</definedName>
    <definedName name="_xlnm.Print_Titles">#REF!</definedName>
    <definedName name="TEMP" localSheetId="1">'FORM B - PRICES'!#REF!</definedName>
    <definedName name="TEMP">#REF!</definedName>
    <definedName name="_3TENDER_NO._181" localSheetId="1">'FORM B - PRICES'!#REF!</definedName>
    <definedName name="_4TENDER_NO._181">#REF!</definedName>
    <definedName name="_5TENDER_SUBMISSI" localSheetId="1">'FORM B - PRICES'!#REF!</definedName>
    <definedName name="_6TENDER_SUBMISSI">#REF!</definedName>
    <definedName name="TESTHEAD" localSheetId="1">'FORM B - PRICES'!#REF!</definedName>
    <definedName name="TESTHEAD">#REF!</definedName>
    <definedName name="XEVERYTHING" localSheetId="1">'FORM B - PRICES'!$B$1:$IV$67</definedName>
    <definedName name="XEVERYTHING">#REF!</definedName>
    <definedName name="XITEMS" localSheetId="1">'FORM B - PRICES'!$B$6:$IV$67</definedName>
    <definedName name="XITEMS">#REF!</definedName>
  </definedNames>
  <calcPr calcId="145621" fullCalcOnLoad="1" fullPrecision="0"/>
</workbook>
</file>

<file path=xl/calcChain.xml><?xml version="1.0" encoding="utf-8"?>
<calcChain xmlns="http://schemas.openxmlformats.org/spreadsheetml/2006/main">
  <c r="C261" i="3" l="1"/>
  <c r="B261" i="3"/>
  <c r="C260" i="3"/>
  <c r="B260" i="3"/>
  <c r="C259" i="3"/>
  <c r="B259" i="3"/>
  <c r="C258" i="3"/>
  <c r="B258" i="3"/>
  <c r="C257" i="3"/>
  <c r="B257" i="3"/>
  <c r="C256" i="3"/>
  <c r="B256" i="3"/>
  <c r="C255" i="3"/>
  <c r="B255" i="3"/>
  <c r="C253" i="3"/>
  <c r="H252" i="3"/>
  <c r="H250" i="3"/>
  <c r="H249" i="3"/>
  <c r="H248" i="3"/>
  <c r="H247" i="3"/>
  <c r="H245" i="3"/>
  <c r="H244" i="3"/>
  <c r="H241" i="3"/>
  <c r="H238" i="3"/>
  <c r="H237" i="3"/>
  <c r="H253" i="3"/>
  <c r="H261" i="3"/>
  <c r="C234" i="3"/>
  <c r="H233" i="3"/>
  <c r="H232" i="3"/>
  <c r="H229" i="3"/>
  <c r="H228" i="3"/>
  <c r="H227" i="3"/>
  <c r="H226" i="3"/>
  <c r="H224" i="3"/>
  <c r="H223" i="3"/>
  <c r="H222" i="3"/>
  <c r="H221" i="3"/>
  <c r="H218" i="3"/>
  <c r="H217" i="3"/>
  <c r="H216" i="3"/>
  <c r="H215" i="3"/>
  <c r="H214" i="3"/>
  <c r="H212" i="3"/>
  <c r="H211" i="3"/>
  <c r="H210" i="3"/>
  <c r="H207" i="3"/>
  <c r="H204" i="3"/>
  <c r="H203" i="3"/>
  <c r="H234" i="3"/>
  <c r="H260" i="3"/>
  <c r="C200" i="3"/>
  <c r="H199" i="3"/>
  <c r="H198" i="3"/>
  <c r="H195" i="3"/>
  <c r="H194" i="3"/>
  <c r="H193" i="3"/>
  <c r="H192" i="3"/>
  <c r="H190" i="3"/>
  <c r="H189" i="3"/>
  <c r="H188" i="3"/>
  <c r="H187" i="3"/>
  <c r="H186" i="3"/>
  <c r="H185" i="3"/>
  <c r="H182" i="3"/>
  <c r="H181" i="3"/>
  <c r="H180" i="3"/>
  <c r="H179" i="3"/>
  <c r="H178" i="3"/>
  <c r="H177" i="3"/>
  <c r="H174" i="3"/>
  <c r="H171" i="3"/>
  <c r="H170" i="3"/>
  <c r="C167" i="3"/>
  <c r="H166" i="3"/>
  <c r="H165" i="3"/>
  <c r="H162" i="3"/>
  <c r="H161" i="3"/>
  <c r="H160" i="3"/>
  <c r="H159" i="3"/>
  <c r="H158" i="3"/>
  <c r="H155" i="3"/>
  <c r="H154" i="3"/>
  <c r="H153" i="3"/>
  <c r="H152" i="3"/>
  <c r="H151" i="3"/>
  <c r="H150" i="3"/>
  <c r="H147" i="3"/>
  <c r="H146" i="3"/>
  <c r="H144" i="3"/>
  <c r="H143" i="3"/>
  <c r="H142" i="3"/>
  <c r="H141" i="3"/>
  <c r="H140" i="3"/>
  <c r="H139" i="3"/>
  <c r="H137" i="3"/>
  <c r="H136" i="3"/>
  <c r="H134" i="3"/>
  <c r="H132" i="3"/>
  <c r="H130" i="3"/>
  <c r="H127" i="3"/>
  <c r="H126" i="3"/>
  <c r="H125" i="3"/>
  <c r="H124" i="3"/>
  <c r="H167" i="3"/>
  <c r="H258" i="3"/>
  <c r="C121" i="3"/>
  <c r="H120" i="3"/>
  <c r="H119" i="3"/>
  <c r="H116" i="3"/>
  <c r="H115" i="3"/>
  <c r="H114" i="3"/>
  <c r="H113" i="3"/>
  <c r="H111" i="3"/>
  <c r="H110" i="3"/>
  <c r="H109" i="3"/>
  <c r="H108" i="3"/>
  <c r="H107" i="3"/>
  <c r="H104" i="3"/>
  <c r="H103" i="3"/>
  <c r="H102" i="3"/>
  <c r="H101" i="3"/>
  <c r="H100" i="3"/>
  <c r="H99" i="3"/>
  <c r="H96" i="3"/>
  <c r="H93" i="3"/>
  <c r="H92" i="3"/>
  <c r="C89" i="3"/>
  <c r="H88" i="3"/>
  <c r="H87" i="3"/>
  <c r="H84" i="3"/>
  <c r="H83" i="3"/>
  <c r="H81" i="3"/>
  <c r="H79" i="3"/>
  <c r="H78" i="3"/>
  <c r="H77" i="3"/>
  <c r="H76" i="3"/>
  <c r="H75" i="3"/>
  <c r="H72" i="3"/>
  <c r="H70" i="3"/>
  <c r="H69" i="3"/>
  <c r="H68" i="3"/>
  <c r="H67" i="3"/>
  <c r="H64" i="3"/>
  <c r="H62" i="3"/>
  <c r="H59" i="3"/>
  <c r="H58" i="3"/>
  <c r="H89" i="3"/>
  <c r="H256" i="3"/>
  <c r="C55" i="3"/>
  <c r="H54" i="3"/>
  <c r="H53" i="3"/>
  <c r="H50" i="3"/>
  <c r="H49" i="3"/>
  <c r="H48" i="3"/>
  <c r="H47" i="3"/>
  <c r="H45" i="3"/>
  <c r="H44" i="3"/>
  <c r="H43" i="3"/>
  <c r="H42" i="3"/>
  <c r="H41" i="3"/>
  <c r="H40" i="3"/>
  <c r="H39" i="3"/>
  <c r="H38" i="3"/>
  <c r="H35" i="3"/>
  <c r="H33" i="3"/>
  <c r="H32" i="3"/>
  <c r="H30" i="3"/>
  <c r="H29" i="3"/>
  <c r="H28" i="3"/>
  <c r="H27" i="3"/>
  <c r="H26" i="3"/>
  <c r="H24" i="3"/>
  <c r="H23" i="3"/>
  <c r="H22" i="3"/>
  <c r="H19" i="3"/>
  <c r="H18" i="3"/>
  <c r="H16" i="3"/>
  <c r="H14" i="3"/>
  <c r="H11" i="3"/>
  <c r="H10" i="3"/>
  <c r="H9" i="3"/>
  <c r="H8" i="3"/>
  <c r="H121" i="3"/>
  <c r="H257" i="3"/>
  <c r="H200" i="3"/>
  <c r="H259" i="3"/>
  <c r="H55" i="3" l="1"/>
  <c r="H255" i="3" s="1"/>
  <c r="G262" i="3" s="1"/>
</calcChain>
</file>

<file path=xl/sharedStrings.xml><?xml version="1.0" encoding="utf-8"?>
<sst xmlns="http://schemas.openxmlformats.org/spreadsheetml/2006/main" count="1060" uniqueCount="310">
  <si>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</si>
  <si>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</si>
  <si>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</si>
  <si>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</si>
  <si>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</si>
  <si>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</si>
  <si>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</si>
  <si>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</si>
  <si>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</si>
  <si>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</si>
  <si>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</si>
  <si>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</si>
  <si>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</si>
  <si>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</si>
  <si>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</si>
  <si>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</si>
  <si>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</si>
  <si>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</si>
  <si>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</si>
  <si>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</si>
  <si>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ASSOCIATED DRAINAGE AND UNDERGROUND WORKS</t>
  </si>
  <si>
    <t>ADJUSTMENTS</t>
  </si>
  <si>
    <t>LANDSCAPING</t>
  </si>
  <si>
    <t>CODE</t>
  </si>
  <si>
    <t>INSTRUCTIONS</t>
  </si>
  <si>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</si>
  <si>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</si>
  <si>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</si>
  <si>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In Cell D2, check and correct as necessary the Bidding Instruction clause  # reference to 'Prices' in the Bid Opportunity.</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</si>
  <si>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</si>
  <si>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</si>
  <si>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</si>
  <si>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</si>
  <si>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</si>
  <si>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</si>
  <si>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</si>
  <si>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A010</t>
  </si>
  <si>
    <t>Supplying and Placing Base Course Material</t>
  </si>
  <si>
    <t>A012</t>
  </si>
  <si>
    <t>Grading of Boulevards</t>
  </si>
  <si>
    <t>each</t>
  </si>
  <si>
    <t>ii)</t>
  </si>
  <si>
    <t>B094</t>
  </si>
  <si>
    <t>Drilled Dowels</t>
  </si>
  <si>
    <t>B095</t>
  </si>
  <si>
    <t>19.1 mm Diameter</t>
  </si>
  <si>
    <t>B097</t>
  </si>
  <si>
    <t>Drilled Tie Bars</t>
  </si>
  <si>
    <t>m</t>
  </si>
  <si>
    <t>iii)</t>
  </si>
  <si>
    <t>Concrete Curb Renewal</t>
  </si>
  <si>
    <t>F003</t>
  </si>
  <si>
    <t>iv)</t>
  </si>
  <si>
    <t>G001</t>
  </si>
  <si>
    <t>Sodding</t>
  </si>
  <si>
    <t>G003</t>
  </si>
  <si>
    <t>F009</t>
  </si>
  <si>
    <t>F010</t>
  </si>
  <si>
    <t>F011</t>
  </si>
  <si>
    <t>E025</t>
  </si>
  <si>
    <t>AP-005 - Standard Solid Cover for Standard Frame</t>
  </si>
  <si>
    <t>Lifter Rings</t>
  </si>
  <si>
    <t>Adjustment of Valve Boxes</t>
  </si>
  <si>
    <t>Valve Box Extensions</t>
  </si>
  <si>
    <t>Adjustment of Curb Stop Boxes</t>
  </si>
  <si>
    <t xml:space="preserve">Hide the codes column "A". </t>
  </si>
  <si>
    <t xml:space="preserve">If your Project includes unsecured Provincial (or other) funding for some locations, select the worksheet "FORM B - PRICES W PROV FUND" otherwise use "FORM B - PRICES".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</si>
  <si>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</si>
  <si>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Correct Spec. references for non Standard items (i.e.. E-##)  to match the Specification numbering in the finalized Bid Opportunity document.</t>
  </si>
  <si>
    <t>Edit the header to correlate page numbering to the fianlized Bid Opportunity and insert the Bid Opportunity #.</t>
  </si>
  <si>
    <t xml:space="preserve"> When approved by PW Engineering,  create a (PDF) document for insertion into Part 'A' of the Bid Opportunity PDF document.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</si>
  <si>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</si>
  <si>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</si>
  <si>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r>
      <t xml:space="preserve">Using the </t>
    </r>
    <r>
      <rPr>
        <b/>
        <u/>
        <sz val="10"/>
        <color indexed="12"/>
        <rFont val="Times New Roman"/>
        <family val="1"/>
      </rPr>
      <t>Row</t>
    </r>
    <r>
      <rPr>
        <b/>
        <sz val="10"/>
        <color indexed="12"/>
        <rFont val="Times New Roman"/>
        <family val="1"/>
      </rPr>
      <t xml:space="preserve"> indicators Select and copy the required pay items from "20** Surface Works Pay Items...". </t>
    </r>
  </si>
  <si>
    <r>
      <t>Open file "20** Surface Works Pay Items Template (revised {</t>
    </r>
    <r>
      <rPr>
        <b/>
        <i/>
        <sz val="10"/>
        <color indexed="12"/>
        <rFont val="Times New Roman"/>
        <family val="1"/>
      </rPr>
      <t>date</t>
    </r>
    <r>
      <rPr>
        <b/>
        <sz val="10"/>
        <color indexed="12"/>
        <rFont val="Times New Roman"/>
        <family val="1"/>
      </rPr>
      <t>}) .XLS" .</t>
    </r>
  </si>
  <si>
    <r>
      <t>Check the file using "</t>
    </r>
    <r>
      <rPr>
        <b/>
        <i/>
        <sz val="10"/>
        <color indexed="12"/>
        <rFont val="Times New Roman"/>
        <family val="1"/>
      </rPr>
      <t>20** Quality Control Checks….xls</t>
    </r>
    <r>
      <rPr>
        <b/>
        <sz val="10"/>
        <color indexed="12"/>
        <rFont val="Times New Roman"/>
        <family val="1"/>
      </rPr>
      <t>"</t>
    </r>
  </si>
  <si>
    <t>Revise the reference in cell B2 to the "Prices" clause number of Part B - Bidding Procedures in your finalized Bid Opp Document .</t>
  </si>
  <si>
    <t>Delete the "Instructions" sheet and all other sheets except the applicable "Form B - Prices" sheet.</t>
  </si>
  <si>
    <t>Note if schedule has only one section (Part A) delete the summary section at the bottom.</t>
  </si>
  <si>
    <t>Renumber items and sections in "FORM B - PRICES", correct line spacing, DO NOT modify CODES!</t>
  </si>
  <si>
    <t xml:space="preserve"> Paste Selection into "FORM B - PRICES" using "insert copied cells" from the short cut menu.</t>
  </si>
  <si>
    <t xml:space="preserve">When all Bid Opp documents have been approved by the Project Coordinator, protect the sheet and forward with password and the associated quality control check sheet to PW Engineering for review . </t>
  </si>
  <si>
    <r>
      <t>Select -&gt; Window -&gt; Arrange -&gt; Horizontal, to display both workbooks.</t>
    </r>
    <r>
      <rPr>
        <b/>
        <sz val="10"/>
        <color indexed="8"/>
        <rFont val="Times New Roman"/>
        <family val="1"/>
      </rPr>
      <t xml:space="preserve"> </t>
    </r>
    <r>
      <rPr>
        <b/>
        <i/>
        <sz val="10"/>
        <color indexed="8"/>
        <rFont val="Times New Roman"/>
        <family val="1"/>
      </rPr>
      <t>(2010 - View -Arrange All)</t>
    </r>
  </si>
  <si>
    <t>A003</t>
  </si>
  <si>
    <t>Excavation</t>
  </si>
  <si>
    <t>A004</t>
  </si>
  <si>
    <t>Sub-Grade Compaction</t>
  </si>
  <si>
    <t>A.3</t>
  </si>
  <si>
    <t>A.4</t>
  </si>
  <si>
    <t>A.5</t>
  </si>
  <si>
    <t>A.6</t>
  </si>
  <si>
    <t>A.7</t>
  </si>
  <si>
    <t>A.8</t>
  </si>
  <si>
    <t>A.9</t>
  </si>
  <si>
    <t>A.10</t>
  </si>
  <si>
    <t>A.11</t>
  </si>
  <si>
    <t xml:space="preserve">CW 3235-R9  </t>
  </si>
  <si>
    <t>100 mm Sidewalk</t>
  </si>
  <si>
    <t>a)</t>
  </si>
  <si>
    <t>b)</t>
  </si>
  <si>
    <t>c)</t>
  </si>
  <si>
    <t>B154rl</t>
  </si>
  <si>
    <t>A.12</t>
  </si>
  <si>
    <t>B167rl</t>
  </si>
  <si>
    <t>SD-203B</t>
  </si>
  <si>
    <t>Curb Ramp (8-12 mm reveal ht, Monolithic)</t>
  </si>
  <si>
    <t>SD-229C,D</t>
  </si>
  <si>
    <t>A.13</t>
  </si>
  <si>
    <t>B219</t>
  </si>
  <si>
    <t>A.14</t>
  </si>
  <si>
    <t>Detectable Warning Surface Tiles</t>
  </si>
  <si>
    <t>A.15</t>
  </si>
  <si>
    <t>A.16</t>
  </si>
  <si>
    <t>SD-205</t>
  </si>
  <si>
    <t>A.17</t>
  </si>
  <si>
    <t>A.18</t>
  </si>
  <si>
    <t>A.19</t>
  </si>
  <si>
    <t>A.20</t>
  </si>
  <si>
    <t>A.21</t>
  </si>
  <si>
    <t>A.22</t>
  </si>
  <si>
    <t>CW 3210-R7</t>
  </si>
  <si>
    <t>CW 3510-R9</t>
  </si>
  <si>
    <t>G002</t>
  </si>
  <si>
    <t xml:space="preserve"> width &lt; 600 mm</t>
  </si>
  <si>
    <t xml:space="preserve"> width &gt; or = 600 mm</t>
  </si>
  <si>
    <t>B100r</t>
  </si>
  <si>
    <t>Miscellaneous Concrete Slab Removal</t>
  </si>
  <si>
    <t>B104r</t>
  </si>
  <si>
    <t>A.1</t>
  </si>
  <si>
    <t>CW 3110-R19</t>
  </si>
  <si>
    <t>ROADWORK - REMOVALS/RENEWALS</t>
  </si>
  <si>
    <t xml:space="preserve">CW 3230-R8
</t>
  </si>
  <si>
    <t>B097A</t>
  </si>
  <si>
    <t>15 M Deformed Tie Bar</t>
  </si>
  <si>
    <t>B184rlA</t>
  </si>
  <si>
    <t>B199</t>
  </si>
  <si>
    <t>Construction of Asphalt Patches</t>
  </si>
  <si>
    <t>CW 3326-R3</t>
  </si>
  <si>
    <t>F004</t>
  </si>
  <si>
    <t>38 mm</t>
  </si>
  <si>
    <t>B077-72</t>
  </si>
  <si>
    <t>B.7</t>
  </si>
  <si>
    <t>Partial Slab Patches 
- Early Opening (72 hour)</t>
  </si>
  <si>
    <t>B091-72</t>
  </si>
  <si>
    <t>150 mm Concrete Pavement (Type B)</t>
  </si>
  <si>
    <t>B.10</t>
  </si>
  <si>
    <t>B104rA</t>
  </si>
  <si>
    <t>150 mm Reinforced Sidewalk</t>
  </si>
  <si>
    <t>B107i</t>
  </si>
  <si>
    <t xml:space="preserve">Miscellaneous Concrete Slab Installation </t>
  </si>
  <si>
    <t>B111i</t>
  </si>
  <si>
    <t>SD-228A</t>
  </si>
  <si>
    <t>B111iA</t>
  </si>
  <si>
    <t>B113i</t>
  </si>
  <si>
    <t>Monolithic Curb and Sidewalk</t>
  </si>
  <si>
    <t>SD-228B</t>
  </si>
  <si>
    <t>B114rl</t>
  </si>
  <si>
    <t xml:space="preserve">Miscellaneous Concrete Slab Renewal </t>
  </si>
  <si>
    <t>B118rl</t>
  </si>
  <si>
    <t>B119rl</t>
  </si>
  <si>
    <t>Less than 5 sq.m.</t>
  </si>
  <si>
    <t>B120rl</t>
  </si>
  <si>
    <t>5 sq.m. to 20 sq.m.</t>
  </si>
  <si>
    <t>B121rl</t>
  </si>
  <si>
    <t>Greater than 20 sq.m.</t>
  </si>
  <si>
    <t>B121rlA</t>
  </si>
  <si>
    <t>B121rlC</t>
  </si>
  <si>
    <t>B123rl</t>
  </si>
  <si>
    <t>B124</t>
  </si>
  <si>
    <t>Adjustment of Precast  Sidewalk Blocks</t>
  </si>
  <si>
    <t>B125</t>
  </si>
  <si>
    <t>Supply of Precast  Sidewalk Blocks</t>
  </si>
  <si>
    <t>B125A</t>
  </si>
  <si>
    <t>Removal of Precast Sidewalk Blocks</t>
  </si>
  <si>
    <t>B126r</t>
  </si>
  <si>
    <t>Concrete Curb Removal</t>
  </si>
  <si>
    <t xml:space="preserve">CW 3240-R10 </t>
  </si>
  <si>
    <t>B127r</t>
  </si>
  <si>
    <t>B132r</t>
  </si>
  <si>
    <t>Curb Ramp</t>
  </si>
  <si>
    <t>B135i</t>
  </si>
  <si>
    <t>Concrete Curb Installation</t>
  </si>
  <si>
    <t>B136i</t>
  </si>
  <si>
    <t>B150iA</t>
  </si>
  <si>
    <t>SD-229A,B,C</t>
  </si>
  <si>
    <t>B155rl</t>
  </si>
  <si>
    <t>Barrier (150 mm reveal ht, Dowelled)</t>
  </si>
  <si>
    <t>SD-205,
SD-206A</t>
  </si>
  <si>
    <t>B156rl</t>
  </si>
  <si>
    <t>Less than 3 m</t>
  </si>
  <si>
    <t>B157rl</t>
  </si>
  <si>
    <t>3 m to 30 m</t>
  </si>
  <si>
    <t>B185rlB</t>
  </si>
  <si>
    <t>SD-223A</t>
  </si>
  <si>
    <t>B189</t>
  </si>
  <si>
    <t>Regrading Existing Interlocking Paving Stones</t>
  </si>
  <si>
    <t>CW 3330-R5</t>
  </si>
  <si>
    <t>F.3</t>
  </si>
  <si>
    <t>F.4</t>
  </si>
  <si>
    <t>F.5</t>
  </si>
  <si>
    <t>F.6</t>
  </si>
  <si>
    <t>F.8</t>
  </si>
  <si>
    <t>Supply of Curb Inlet Frames</t>
  </si>
  <si>
    <t xml:space="preserve">CW 3210-R7
</t>
  </si>
  <si>
    <t>Adjustment of Curb and Gutter Inlet Frames</t>
  </si>
  <si>
    <t>F018</t>
  </si>
  <si>
    <t>F.11</t>
  </si>
  <si>
    <t>Curb Stop Extensions</t>
  </si>
  <si>
    <t>B.3</t>
  </si>
  <si>
    <t>B.4</t>
  </si>
  <si>
    <t>B.5</t>
  </si>
  <si>
    <t>B.6</t>
  </si>
  <si>
    <t>C.3</t>
  </si>
  <si>
    <t>C.4</t>
  </si>
  <si>
    <t>C.7</t>
  </si>
  <si>
    <t>C.10</t>
  </si>
  <si>
    <t>C.11</t>
  </si>
  <si>
    <t>C.12</t>
  </si>
  <si>
    <t>C.13</t>
  </si>
  <si>
    <t>D.1</t>
  </si>
  <si>
    <t>D.2</t>
  </si>
  <si>
    <t>D.3</t>
  </si>
  <si>
    <t>D.4</t>
  </si>
  <si>
    <t>D.7</t>
  </si>
  <si>
    <t>D.8</t>
  </si>
  <si>
    <t>D.9</t>
  </si>
  <si>
    <t>D.10</t>
  </si>
  <si>
    <t>D.11</t>
  </si>
  <si>
    <t>D.12</t>
  </si>
  <si>
    <t>D.13</t>
  </si>
  <si>
    <t>D.16</t>
  </si>
  <si>
    <t>D.17</t>
  </si>
  <si>
    <t>D.18</t>
  </si>
  <si>
    <t>D.21</t>
  </si>
  <si>
    <t>D.22</t>
  </si>
  <si>
    <t>F</t>
  </si>
  <si>
    <t>E.1</t>
  </si>
  <si>
    <t>E.2</t>
  </si>
  <si>
    <t>E.3</t>
  </si>
  <si>
    <t>E.4</t>
  </si>
  <si>
    <t>E.5</t>
  </si>
  <si>
    <t>E.6</t>
  </si>
  <si>
    <t>E.7</t>
  </si>
  <si>
    <t>E.8</t>
  </si>
  <si>
    <t>E.9</t>
  </si>
  <si>
    <t>E.10</t>
  </si>
  <si>
    <t>E.11</t>
  </si>
  <si>
    <t>E.12</t>
  </si>
  <si>
    <t>E.13</t>
  </si>
  <si>
    <t>E.14</t>
  </si>
  <si>
    <t>E.15</t>
  </si>
  <si>
    <t>E.16</t>
  </si>
  <si>
    <t>F.2</t>
  </si>
  <si>
    <t>F.7</t>
  </si>
  <si>
    <t>F.9</t>
  </si>
  <si>
    <t>F.12</t>
  </si>
  <si>
    <t>F.13</t>
  </si>
  <si>
    <t>F.14</t>
  </si>
  <si>
    <t>F.15</t>
  </si>
  <si>
    <t>F.1</t>
  </si>
  <si>
    <t>DETECTABLE WARNING SURFACE TILE INSTALLATION</t>
  </si>
  <si>
    <t>G.2</t>
  </si>
  <si>
    <t>G005</t>
  </si>
  <si>
    <t>Salt Tolerant Grass Seeding</t>
  </si>
  <si>
    <t>E17</t>
  </si>
  <si>
    <t>B.1</t>
  </si>
  <si>
    <t>B.2</t>
  </si>
  <si>
    <t>B.8</t>
  </si>
  <si>
    <t>B.9</t>
  </si>
  <si>
    <t>B.11</t>
  </si>
  <si>
    <t>B.12</t>
  </si>
  <si>
    <t>B.13</t>
  </si>
  <si>
    <t>C.1</t>
  </si>
  <si>
    <t>C.2</t>
  </si>
  <si>
    <t>C.5</t>
  </si>
  <si>
    <t>C.6</t>
  </si>
  <si>
    <t>C.8</t>
  </si>
  <si>
    <t>C.9</t>
  </si>
  <si>
    <t>C.14</t>
  </si>
  <si>
    <t>C.15</t>
  </si>
  <si>
    <t>D.6</t>
  </si>
  <si>
    <t>D.14</t>
  </si>
  <si>
    <t>D.15</t>
  </si>
  <si>
    <t>D.19</t>
  </si>
  <si>
    <t>D.20</t>
  </si>
  <si>
    <t>CW 3410-R11</t>
  </si>
  <si>
    <t>G</t>
  </si>
  <si>
    <t>G.1</t>
  </si>
  <si>
    <t>G.3</t>
  </si>
  <si>
    <t>G.4</t>
  </si>
  <si>
    <t>G.5</t>
  </si>
  <si>
    <t>G.6</t>
  </si>
  <si>
    <t>G.7</t>
  </si>
  <si>
    <t>Barrier Separate</t>
  </si>
  <si>
    <t>Splash Strip (150 mm reveal ht, Monolithic Barrier Curb, 750 mm width)</t>
  </si>
  <si>
    <t>B097a</t>
  </si>
  <si>
    <t>F013</t>
  </si>
  <si>
    <t>F015</t>
  </si>
  <si>
    <t>SIDEWALK RENEWAL  - LINWOOD ST FROM BRUCE AVE TO PORTAGE AVE (E. SIDE)</t>
  </si>
  <si>
    <t>SIDEWALK RENEWAL - BRUCE AVE FROM LINWOOD ST TO WINCHESTER ST (S. SIDE)</t>
  </si>
  <si>
    <t>SIDEWALK RENEWAL - EUGENIE ST FROM DES MEURONS ST TO YOUVILLE ST (BOTH SIDES)</t>
  </si>
  <si>
    <t>SIDEWALK RENEWAL - OAKENWALD AVE - POINT RD TO NORTH DR (S. SIDE)</t>
  </si>
  <si>
    <t>SIDEWALK RENEWAL - KYLEMORE AVE FROM DALY ST S. TO OSBORNE ST (BOTH SIDES)</t>
  </si>
  <si>
    <t>SIDEWALK RENEWAL - AUTUMNWOOD DR FROM DRAKE BLVD TO ECHO BAY (N. LEG) (N. &amp; E. SIDES)</t>
  </si>
  <si>
    <t>G.8</t>
  </si>
  <si>
    <t>Modified Barrier (150 mm reveal ht, Dowelled)</t>
  </si>
  <si>
    <t>D.5</t>
  </si>
  <si>
    <t>F.10</t>
  </si>
  <si>
    <t>Modified Barrier (180 mm reveal ht, Dowelled)</t>
  </si>
  <si>
    <t>(SEE B9)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</si>
</sst>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70" formatCode="_-&quot;$&quot;* #,##0.00_-;\-&quot;$&quot;* #,##0.00_-;_-&quot;$&quot;* &quot;-&quot;??_-;_-@_-"/>
    <numFmt numFmtId="172" formatCode="0;0;&quot;&quot;;@"/>
    <numFmt numFmtId="173" formatCode="0;0;[Red]&quot;###&quot;;@"/>
    <numFmt numFmtId="174" formatCode="&quot;$&quot;#,##0.00"/>
    <numFmt numFmtId="176" formatCode="&quot;Subtotal: &quot;#\ ###\ ##0.00;;&quot;Subtotal: Nil&quot;;@"/>
    <numFmt numFmtId="177" formatCode="#\ ###\ ##0.00;;0;@"/>
    <numFmt numFmtId="181" formatCode="&quot;&quot;;&quot;&quot;;&quot;&quot;;&quot;&quot;"/>
    <numFmt numFmtId="183" formatCode="#\ ###\ ##0.00;;0;[Red]@"/>
    <numFmt numFmtId="184" formatCode="0;\-0;0;@"/>
    <numFmt numFmtId="185" formatCode="#\ ###\ ##0.00;;&quot;(in figures)                                 &quot;;@"/>
    <numFmt numFmtId="186" formatCode="#\ ###\ ##0.00;;;@"/>
    <numFmt numFmtId="187" formatCode="#\ ###\ ##0.?;[Red]0;[Red]0;[Red]@"/>
    <numFmt numFmtId="188" formatCode="#\ ###\ ##0.00;;;"/>
    <numFmt numFmtId="191" formatCode="[Red]&quot;Z&quot;;[Red]&quot;Z&quot;;[Red]&quot;Z&quot;;@"/>
  </numFmts>
  <fonts count="61" x14ac:knownFonts="1">
    <font>
      <sz val="12"/>
      <name val="Arial"/>
    </font>
    <font>
      <b/>
      <sz val="12"/>
      <name val="Arial"/>
      <family val="2"/>
    </font>
    <font>
      <b/>
      <sz val="6"/>
      <color indexed="8"/>
      <name val="Arial"/>
      <family val="2"/>
    </font>
    <font>
      <b/>
      <sz val="12"/>
      <color indexed="8"/>
      <name val="Arial"/>
      <family val="2"/>
    </font>
    <font>
      <b/>
      <i/>
      <u/>
      <sz val="12"/>
      <color indexed="8"/>
      <name val="Arial"/>
      <family val="2"/>
    </font>
    <font>
      <b/>
      <sz val="10"/>
      <color indexed="12"/>
      <name val="Times New Roman"/>
      <family val="1"/>
    </font>
    <font>
      <b/>
      <u/>
      <sz val="10"/>
      <color indexed="12"/>
      <name val="Times New Roman"/>
      <family val="1"/>
    </font>
    <font>
      <b/>
      <u/>
      <sz val="14"/>
      <color indexed="12"/>
      <name val="Times New Roman"/>
      <family val="1"/>
    </font>
    <font>
      <b/>
      <i/>
      <sz val="10"/>
      <color indexed="12"/>
      <name val="Times New Roman"/>
      <family val="1"/>
    </font>
    <font>
      <i/>
      <sz val="12"/>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sz val="10"/>
      <color indexed="8"/>
      <name val="Times New Roman"/>
      <family val="1"/>
    </font>
    <font>
      <b/>
      <i/>
      <sz val="10"/>
      <color indexed="8"/>
      <name val="Times New Roman"/>
      <family val="1"/>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0"/>
      <name val="MS Sans Serif"/>
      <family val="2"/>
    </font>
    <font>
      <sz val="6"/>
      <color indexed="8"/>
      <name val="Arial"/>
      <family val="2"/>
    </font>
    <font>
      <b/>
      <u/>
      <sz val="12"/>
      <color indexed="8"/>
      <name val="Arial"/>
      <family val="2"/>
    </font>
    <font>
      <b/>
      <i/>
      <sz val="12"/>
      <name val="Arial"/>
      <family val="2"/>
    </font>
    <font>
      <sz val="11"/>
      <color theme="1"/>
      <name val="Calibri"/>
      <family val="2"/>
      <scheme val="minor"/>
    </font>
    <font>
      <sz val="12"/>
      <color theme="1"/>
      <name val="Arial"/>
      <family val="2"/>
    </font>
  </fonts>
  <fills count="32">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13"/>
        <bgColor indexed="64"/>
      </patternFill>
    </fill>
    <fill>
      <patternFill patternType="solid">
        <fgColor indexed="9"/>
        <bgColor indexed="9"/>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6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8"/>
      </left>
      <right/>
      <top/>
      <bottom/>
      <diagonal/>
    </border>
    <border>
      <left style="thin">
        <color indexed="8"/>
      </left>
      <right/>
      <top/>
      <bottom style="thin">
        <color indexed="64"/>
      </bottom>
      <diagonal/>
    </border>
    <border>
      <left style="thin">
        <color indexed="64"/>
      </left>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8"/>
      </right>
      <top style="thin">
        <color indexed="64"/>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style="double">
        <color indexed="8"/>
      </bottom>
      <diagonal/>
    </border>
    <border>
      <left/>
      <right/>
      <top/>
      <bottom style="double">
        <color indexed="8"/>
      </bottom>
      <diagonal/>
    </border>
    <border>
      <left style="thin">
        <color indexed="8"/>
      </left>
      <right style="thin">
        <color indexed="8"/>
      </right>
      <top/>
      <bottom style="double">
        <color indexed="8"/>
      </bottom>
      <diagonal/>
    </border>
    <border>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style="double">
        <color indexed="64"/>
      </bottom>
      <diagonal/>
    </border>
    <border>
      <left style="thin">
        <color indexed="64"/>
      </left>
      <right style="thin">
        <color indexed="8"/>
      </right>
      <top style="double">
        <color indexed="8"/>
      </top>
      <bottom style="double">
        <color indexed="64"/>
      </bottom>
      <diagonal/>
    </border>
    <border>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64"/>
      </left>
      <right/>
      <top style="double">
        <color indexed="64"/>
      </top>
      <bottom/>
      <diagonal/>
    </border>
    <border>
      <left/>
      <right/>
      <top style="double">
        <color indexed="64"/>
      </top>
      <bottom/>
      <diagonal/>
    </border>
  </borders>
  <cellStyleXfs count="151">
    <xf numFmtId="0" fontId="0" fillId="2" borderId="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6"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39" fillId="13"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20" borderId="0" applyNumberFormat="0" applyBorder="0" applyAlignment="0" applyProtection="0"/>
    <xf numFmtId="0" fontId="29" fillId="4" borderId="0" applyNumberFormat="0" applyBorder="0" applyAlignment="0" applyProtection="0"/>
    <xf numFmtId="0" fontId="13" fillId="0" borderId="0" applyFill="0">
      <alignment horizontal="right" vertical="top"/>
    </xf>
    <xf numFmtId="0" fontId="44" fillId="0" borderId="0" applyFill="0">
      <alignment horizontal="right" vertical="top"/>
    </xf>
    <xf numFmtId="0" fontId="13" fillId="0" borderId="0" applyFill="0">
      <alignment horizontal="right" vertical="top"/>
    </xf>
    <xf numFmtId="0" fontId="14" fillId="0" borderId="1" applyFill="0">
      <alignment horizontal="right" vertical="top"/>
    </xf>
    <xf numFmtId="0" fontId="45" fillId="0" borderId="1" applyFill="0">
      <alignment horizontal="right" vertical="top"/>
    </xf>
    <xf numFmtId="0" fontId="14" fillId="0" borderId="1" applyFill="0">
      <alignment horizontal="right" vertical="top"/>
    </xf>
    <xf numFmtId="0" fontId="45" fillId="0" borderId="1" applyFill="0">
      <alignment horizontal="right" vertical="top"/>
    </xf>
    <xf numFmtId="0" fontId="14" fillId="0" borderId="1" applyFill="0">
      <alignment horizontal="right" vertical="top"/>
    </xf>
    <xf numFmtId="181" fontId="14" fillId="0" borderId="2" applyFill="0">
      <alignment horizontal="right" vertical="top"/>
    </xf>
    <xf numFmtId="181" fontId="45" fillId="0" borderId="2" applyFill="0">
      <alignment horizontal="right" vertical="top"/>
    </xf>
    <xf numFmtId="181" fontId="14" fillId="0" borderId="2" applyFill="0">
      <alignment horizontal="right" vertical="top"/>
    </xf>
    <xf numFmtId="0" fontId="14" fillId="0" borderId="1" applyFill="0">
      <alignment horizontal="center" vertical="top" wrapText="1"/>
    </xf>
    <xf numFmtId="0" fontId="45" fillId="0" borderId="1" applyFill="0">
      <alignment horizontal="center" vertical="top" wrapText="1"/>
    </xf>
    <xf numFmtId="0" fontId="14" fillId="0" borderId="1" applyFill="0">
      <alignment horizontal="center" vertical="top" wrapText="1"/>
    </xf>
    <xf numFmtId="0" fontId="45" fillId="0" borderId="1" applyFill="0">
      <alignment horizontal="center" vertical="top" wrapText="1"/>
    </xf>
    <xf numFmtId="0" fontId="14" fillId="0" borderId="1" applyFill="0">
      <alignment horizontal="center" vertical="top" wrapText="1"/>
    </xf>
    <xf numFmtId="0" fontId="15" fillId="0" borderId="3" applyFill="0">
      <alignment horizontal="center" vertical="center" wrapText="1"/>
    </xf>
    <xf numFmtId="0" fontId="46" fillId="0" borderId="3" applyFill="0">
      <alignment horizontal="center" vertical="center" wrapText="1"/>
    </xf>
    <xf numFmtId="0" fontId="15" fillId="0" borderId="3" applyFill="0">
      <alignment horizontal="center" vertical="center" wrapText="1"/>
    </xf>
    <xf numFmtId="0" fontId="14" fillId="0" borderId="1" applyFill="0">
      <alignment horizontal="left" vertical="top" wrapText="1"/>
    </xf>
    <xf numFmtId="0" fontId="45" fillId="0" borderId="1" applyFill="0">
      <alignment horizontal="left" vertical="top" wrapText="1"/>
    </xf>
    <xf numFmtId="0" fontId="14" fillId="0" borderId="1" applyFill="0">
      <alignment horizontal="left" vertical="top" wrapText="1"/>
    </xf>
    <xf numFmtId="0" fontId="45" fillId="0" borderId="1" applyFill="0">
      <alignment horizontal="left" vertical="top" wrapText="1"/>
    </xf>
    <xf numFmtId="0" fontId="14" fillId="0" borderId="1" applyFill="0">
      <alignment horizontal="left" vertical="top" wrapText="1"/>
    </xf>
    <xf numFmtId="0" fontId="16" fillId="0" borderId="1" applyFill="0">
      <alignment horizontal="left" vertical="top" wrapText="1"/>
    </xf>
    <xf numFmtId="0" fontId="47" fillId="0" borderId="1" applyFill="0">
      <alignment horizontal="left" vertical="top" wrapText="1"/>
    </xf>
    <xf numFmtId="0" fontId="16" fillId="0" borderId="1" applyFill="0">
      <alignment horizontal="left" vertical="top" wrapText="1"/>
    </xf>
    <xf numFmtId="0" fontId="47" fillId="0" borderId="1" applyFill="0">
      <alignment horizontal="left" vertical="top" wrapText="1"/>
    </xf>
    <xf numFmtId="0" fontId="16" fillId="0" borderId="1" applyFill="0">
      <alignment horizontal="left" vertical="top" wrapText="1"/>
    </xf>
    <xf numFmtId="172" fontId="17" fillId="0" borderId="4" applyFill="0">
      <alignment horizontal="centerContinuous" wrapText="1"/>
    </xf>
    <xf numFmtId="172" fontId="48" fillId="0" borderId="4" applyFill="0">
      <alignment horizontal="centerContinuous" wrapText="1"/>
    </xf>
    <xf numFmtId="172" fontId="17" fillId="0" borderId="4" applyFill="0">
      <alignment horizontal="centerContinuous" wrapText="1"/>
    </xf>
    <xf numFmtId="172" fontId="14" fillId="0" borderId="1" applyFill="0">
      <alignment horizontal="center" vertical="top" wrapText="1"/>
    </xf>
    <xf numFmtId="172" fontId="45" fillId="0" borderId="1" applyFill="0">
      <alignment horizontal="center" vertical="top" wrapText="1"/>
    </xf>
    <xf numFmtId="172" fontId="14" fillId="0" borderId="1" applyFill="0">
      <alignment horizontal="center" vertical="top" wrapText="1"/>
    </xf>
    <xf numFmtId="172" fontId="45" fillId="0" borderId="1" applyFill="0">
      <alignment horizontal="center" vertical="top" wrapText="1"/>
    </xf>
    <xf numFmtId="172" fontId="14" fillId="0" borderId="1" applyFill="0">
      <alignment horizontal="center" vertical="top" wrapText="1"/>
    </xf>
    <xf numFmtId="0" fontId="14" fillId="0" borderId="1" applyFill="0">
      <alignment horizontal="center" wrapText="1"/>
    </xf>
    <xf numFmtId="0" fontId="45" fillId="0" borderId="1" applyFill="0">
      <alignment horizontal="center" wrapText="1"/>
    </xf>
    <xf numFmtId="0" fontId="14" fillId="0" borderId="1" applyFill="0">
      <alignment horizontal="center" wrapText="1"/>
    </xf>
    <xf numFmtId="0" fontId="45" fillId="0" borderId="1" applyFill="0">
      <alignment horizontal="center" wrapText="1"/>
    </xf>
    <xf numFmtId="0" fontId="14" fillId="0" borderId="1" applyFill="0">
      <alignment horizontal="center" wrapText="1"/>
    </xf>
    <xf numFmtId="187" fontId="14" fillId="0" borderId="1" applyFill="0"/>
    <xf numFmtId="187" fontId="45" fillId="0" borderId="1" applyFill="0"/>
    <xf numFmtId="187" fontId="14" fillId="0" borderId="1" applyFill="0"/>
    <xf numFmtId="187" fontId="45" fillId="0" borderId="1" applyFill="0"/>
    <xf numFmtId="187" fontId="14" fillId="0" borderId="1" applyFill="0"/>
    <xf numFmtId="183" fontId="14" fillId="0" borderId="1" applyFill="0">
      <alignment horizontal="right"/>
      <protection locked="0"/>
    </xf>
    <xf numFmtId="183" fontId="45" fillId="0" borderId="1" applyFill="0">
      <alignment horizontal="right"/>
      <protection locked="0"/>
    </xf>
    <xf numFmtId="183" fontId="14" fillId="0" borderId="1" applyFill="0">
      <alignment horizontal="right"/>
      <protection locked="0"/>
    </xf>
    <xf numFmtId="183" fontId="45" fillId="0" borderId="1" applyFill="0">
      <alignment horizontal="right"/>
      <protection locked="0"/>
    </xf>
    <xf numFmtId="183" fontId="14" fillId="0" borderId="1" applyFill="0">
      <alignment horizontal="right"/>
      <protection locked="0"/>
    </xf>
    <xf numFmtId="177" fontId="14" fillId="0" borderId="1" applyFill="0">
      <alignment horizontal="right"/>
      <protection locked="0"/>
    </xf>
    <xf numFmtId="177" fontId="45" fillId="0" borderId="1" applyFill="0">
      <alignment horizontal="right"/>
      <protection locked="0"/>
    </xf>
    <xf numFmtId="177" fontId="14" fillId="0" borderId="1" applyFill="0">
      <alignment horizontal="right"/>
      <protection locked="0"/>
    </xf>
    <xf numFmtId="177" fontId="45" fillId="0" borderId="1" applyFill="0">
      <alignment horizontal="right"/>
      <protection locked="0"/>
    </xf>
    <xf numFmtId="177" fontId="14" fillId="0" borderId="1" applyFill="0">
      <alignment horizontal="right"/>
      <protection locked="0"/>
    </xf>
    <xf numFmtId="177" fontId="14" fillId="0" borderId="1" applyFill="0"/>
    <xf numFmtId="177" fontId="45" fillId="0" borderId="1" applyFill="0"/>
    <xf numFmtId="177" fontId="14" fillId="0" borderId="1" applyFill="0"/>
    <xf numFmtId="177" fontId="45" fillId="0" borderId="1" applyFill="0"/>
    <xf numFmtId="177" fontId="14" fillId="0" borderId="1" applyFill="0"/>
    <xf numFmtId="177" fontId="14" fillId="0" borderId="3" applyFill="0">
      <alignment horizontal="right"/>
    </xf>
    <xf numFmtId="177" fontId="45" fillId="0" borderId="3" applyFill="0">
      <alignment horizontal="right"/>
    </xf>
    <xf numFmtId="177" fontId="14" fillId="0" borderId="3" applyFill="0">
      <alignment horizontal="right"/>
    </xf>
    <xf numFmtId="0" fontId="33" fillId="21" borderId="5" applyNumberFormat="0" applyAlignment="0" applyProtection="0"/>
    <xf numFmtId="0" fontId="35" fillId="22" borderId="6" applyNumberFormat="0" applyAlignment="0" applyProtection="0"/>
    <xf numFmtId="0" fontId="18" fillId="0" borderId="1" applyFill="0">
      <alignment horizontal="left" vertical="top"/>
    </xf>
    <xf numFmtId="0" fontId="49" fillId="0" borderId="1" applyFill="0">
      <alignment horizontal="left" vertical="top"/>
    </xf>
    <xf numFmtId="0" fontId="18" fillId="0" borderId="1" applyFill="0">
      <alignment horizontal="left" vertical="top"/>
    </xf>
    <xf numFmtId="0" fontId="49" fillId="0" borderId="1" applyFill="0">
      <alignment horizontal="left" vertical="top"/>
    </xf>
    <xf numFmtId="0" fontId="18" fillId="0" borderId="1" applyFill="0">
      <alignment horizontal="left" vertical="top"/>
    </xf>
    <xf numFmtId="170" fontId="10" fillId="0" borderId="0" applyFont="0" applyFill="0" applyBorder="0" applyAlignment="0" applyProtection="0"/>
    <xf numFmtId="0" fontId="37" fillId="0" borderId="0" applyNumberFormat="0" applyFill="0" applyBorder="0" applyAlignment="0" applyProtection="0"/>
    <xf numFmtId="0" fontId="28" fillId="5"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1" fillId="8" borderId="5" applyNumberFormat="0" applyAlignment="0" applyProtection="0"/>
    <xf numFmtId="0" fontId="34" fillId="0" borderId="10" applyNumberFormat="0" applyFill="0" applyAlignment="0" applyProtection="0"/>
    <xf numFmtId="0" fontId="30" fillId="23" borderId="0" applyNumberFormat="0" applyBorder="0" applyAlignment="0" applyProtection="0"/>
    <xf numFmtId="0" fontId="12" fillId="0" borderId="0"/>
    <xf numFmtId="0" fontId="11" fillId="2" borderId="0"/>
    <xf numFmtId="0" fontId="12" fillId="0" borderId="0"/>
    <xf numFmtId="0" fontId="55" fillId="0" borderId="0"/>
    <xf numFmtId="0" fontId="11" fillId="2" borderId="0"/>
    <xf numFmtId="0" fontId="12" fillId="0" borderId="0"/>
    <xf numFmtId="0" fontId="59" fillId="0" borderId="0"/>
    <xf numFmtId="0" fontId="12" fillId="0" borderId="0"/>
    <xf numFmtId="0" fontId="11" fillId="24" borderId="11" applyNumberFormat="0" applyFont="0" applyAlignment="0" applyProtection="0"/>
    <xf numFmtId="191" fontId="15" fillId="0" borderId="3" applyNumberFormat="0" applyFont="0" applyFill="0" applyBorder="0" applyAlignment="0" applyProtection="0">
      <alignment horizontal="center" vertical="top" wrapText="1"/>
    </xf>
    <xf numFmtId="191" fontId="46" fillId="0" borderId="3" applyNumberFormat="0" applyFont="0" applyFill="0" applyBorder="0" applyAlignment="0" applyProtection="0">
      <alignment horizontal="center" vertical="top" wrapText="1"/>
    </xf>
    <xf numFmtId="191" fontId="15" fillId="0" borderId="3" applyNumberFormat="0" applyFont="0" applyFill="0" applyBorder="0" applyAlignment="0" applyProtection="0">
      <alignment horizontal="center" vertical="top" wrapText="1"/>
    </xf>
    <xf numFmtId="0" fontId="32" fillId="21" borderId="12" applyNumberFormat="0" applyAlignment="0" applyProtection="0"/>
    <xf numFmtId="0" fontId="19" fillId="0" borderId="0">
      <alignment horizontal="right"/>
    </xf>
    <xf numFmtId="0" fontId="50" fillId="0" borderId="0">
      <alignment horizontal="right"/>
    </xf>
    <xf numFmtId="0" fontId="19" fillId="0" borderId="0">
      <alignment horizontal="right"/>
    </xf>
    <xf numFmtId="0" fontId="24" fillId="0" borderId="0" applyNumberFormat="0" applyFill="0" applyBorder="0" applyAlignment="0" applyProtection="0"/>
    <xf numFmtId="0" fontId="14" fillId="0" borderId="0" applyFill="0">
      <alignment horizontal="left"/>
    </xf>
    <xf numFmtId="0" fontId="45" fillId="0" borderId="0" applyFill="0">
      <alignment horizontal="left"/>
    </xf>
    <xf numFmtId="0" fontId="14" fillId="0" borderId="0" applyFill="0">
      <alignment horizontal="left"/>
    </xf>
    <xf numFmtId="0" fontId="20" fillId="0" borderId="0" applyFill="0">
      <alignment horizontal="centerContinuous" vertical="center"/>
    </xf>
    <xf numFmtId="0" fontId="51" fillId="0" borderId="0" applyFill="0">
      <alignment horizontal="centerContinuous" vertical="center"/>
    </xf>
    <xf numFmtId="0" fontId="20" fillId="0" borderId="0" applyFill="0">
      <alignment horizontal="centerContinuous" vertical="center"/>
    </xf>
    <xf numFmtId="186" fontId="21" fillId="0" borderId="0" applyFill="0">
      <alignment horizontal="centerContinuous" vertical="center"/>
    </xf>
    <xf numFmtId="186" fontId="52" fillId="0" borderId="0" applyFill="0">
      <alignment horizontal="centerContinuous" vertical="center"/>
    </xf>
    <xf numFmtId="186" fontId="21" fillId="0" borderId="0" applyFill="0">
      <alignment horizontal="centerContinuous" vertical="center"/>
    </xf>
    <xf numFmtId="188" fontId="21" fillId="0" borderId="0" applyFill="0">
      <alignment horizontal="centerContinuous" vertical="center"/>
    </xf>
    <xf numFmtId="188" fontId="52" fillId="0" borderId="0" applyFill="0">
      <alignment horizontal="centerContinuous" vertical="center"/>
    </xf>
    <xf numFmtId="188" fontId="21" fillId="0" borderId="0" applyFill="0">
      <alignment horizontal="centerContinuous" vertical="center"/>
    </xf>
    <xf numFmtId="0" fontId="14" fillId="0" borderId="3">
      <alignment horizontal="centerContinuous" wrapText="1"/>
    </xf>
    <xf numFmtId="0" fontId="45" fillId="0" borderId="3">
      <alignment horizontal="centerContinuous" wrapText="1"/>
    </xf>
    <xf numFmtId="0" fontId="14" fillId="0" borderId="3">
      <alignment horizontal="centerContinuous" wrapText="1"/>
    </xf>
    <xf numFmtId="184" fontId="22" fillId="0" borderId="0" applyFill="0">
      <alignment horizontal="left"/>
    </xf>
    <xf numFmtId="184" fontId="53" fillId="0" borderId="0" applyFill="0">
      <alignment horizontal="left"/>
    </xf>
    <xf numFmtId="184" fontId="22" fillId="0" borderId="0" applyFill="0">
      <alignment horizontal="left"/>
    </xf>
    <xf numFmtId="185" fontId="23" fillId="0" borderId="0" applyFill="0">
      <alignment horizontal="right"/>
    </xf>
    <xf numFmtId="185" fontId="54" fillId="0" borderId="0" applyFill="0">
      <alignment horizontal="right"/>
    </xf>
    <xf numFmtId="185" fontId="23" fillId="0" borderId="0" applyFill="0">
      <alignment horizontal="right"/>
    </xf>
    <xf numFmtId="0" fontId="14" fillId="0" borderId="13" applyFill="0"/>
    <xf numFmtId="0" fontId="45" fillId="0" borderId="13" applyFill="0"/>
    <xf numFmtId="0" fontId="14" fillId="0" borderId="13" applyFill="0"/>
    <xf numFmtId="0" fontId="38" fillId="0" borderId="14" applyNumberFormat="0" applyFill="0" applyAlignment="0" applyProtection="0"/>
    <xf numFmtId="0" fontId="36" fillId="0" borderId="0" applyNumberFormat="0" applyFill="0" applyBorder="0" applyAlignment="0" applyProtection="0"/>
  </cellStyleXfs>
  <cellXfs count="200">
    <xf numFmtId="0" fontId="0" fillId="2" borderId="0" xfId="0" applyNumberFormat="1"/>
    <xf numFmtId="7" fontId="0" fillId="2" borderId="15" xfId="0" applyNumberFormat="1" applyBorder="1" applyAlignment="1">
      <alignment horizontal="right"/>
    </xf>
    <xf numFmtId="7" fontId="0" fillId="2" borderId="15" xfId="0" applyNumberFormat="1" applyBorder="1" applyAlignment="1">
      <alignment horizontal="right" vertical="center"/>
    </xf>
    <xf numFmtId="0" fontId="0" fillId="2" borderId="0" xfId="0" applyNumberFormat="1" applyAlignment="1">
      <alignment vertical="center"/>
    </xf>
    <xf numFmtId="0" fontId="0" fillId="2" borderId="0" xfId="0" applyNumberFormat="1" applyProtection="1">
      <protection locked="0"/>
    </xf>
    <xf numFmtId="0" fontId="5" fillId="2" borderId="0" xfId="0" applyNumberFormat="1" applyFont="1" applyAlignment="1" applyProtection="1">
      <alignment horizontal="left" vertical="top"/>
    </xf>
    <xf numFmtId="0" fontId="0" fillId="2" borderId="15" xfId="0" applyNumberFormat="1" applyBorder="1" applyAlignment="1">
      <alignment horizontal="right"/>
    </xf>
    <xf numFmtId="7" fontId="0" fillId="0" borderId="15" xfId="0" applyNumberFormat="1" applyFill="1" applyBorder="1" applyAlignment="1">
      <alignment horizontal="right"/>
    </xf>
    <xf numFmtId="0" fontId="0" fillId="25" borderId="0" xfId="0" applyNumberFormat="1" applyFill="1"/>
    <xf numFmtId="1" fontId="0" fillId="0" borderId="15" xfId="0" applyNumberFormat="1" applyFill="1" applyBorder="1" applyAlignment="1">
      <alignment horizontal="center" vertical="top"/>
    </xf>
    <xf numFmtId="176" fontId="43" fillId="0" borderId="1" xfId="112" applyNumberFormat="1" applyFont="1" applyFill="1" applyBorder="1" applyAlignment="1" applyProtection="1">
      <alignment horizontal="center" vertical="top"/>
    </xf>
    <xf numFmtId="173" fontId="43" fillId="0" borderId="1" xfId="112" applyNumberFormat="1" applyFont="1" applyFill="1" applyBorder="1" applyAlignment="1" applyProtection="1">
      <alignment horizontal="center" vertical="top" wrapText="1"/>
    </xf>
    <xf numFmtId="172" fontId="43" fillId="0" borderId="1" xfId="112" applyNumberFormat="1" applyFont="1" applyFill="1" applyBorder="1" applyAlignment="1" applyProtection="1">
      <alignment horizontal="left" vertical="top" wrapText="1"/>
    </xf>
    <xf numFmtId="172" fontId="43" fillId="0" borderId="1" xfId="112" applyNumberFormat="1" applyFont="1" applyFill="1" applyBorder="1" applyAlignment="1" applyProtection="1">
      <alignment horizontal="center" vertical="top" wrapText="1"/>
    </xf>
    <xf numFmtId="1" fontId="0" fillId="0" borderId="16" xfId="0" applyNumberFormat="1" applyFill="1" applyBorder="1" applyAlignment="1">
      <alignment horizontal="center" vertical="top"/>
    </xf>
    <xf numFmtId="174" fontId="60" fillId="0" borderId="1" xfId="112" applyNumberFormat="1" applyFont="1" applyFill="1" applyBorder="1" applyAlignment="1" applyProtection="1">
      <alignment vertical="top"/>
    </xf>
    <xf numFmtId="173" fontId="43" fillId="0" borderId="1" xfId="111" applyNumberFormat="1" applyFont="1" applyFill="1" applyBorder="1" applyAlignment="1" applyProtection="1">
      <alignment horizontal="left" vertical="top"/>
    </xf>
    <xf numFmtId="173" fontId="43" fillId="0" borderId="1" xfId="111" applyNumberFormat="1" applyFont="1" applyFill="1" applyBorder="1" applyAlignment="1" applyProtection="1">
      <alignment horizontal="center" vertical="top" wrapText="1"/>
    </xf>
    <xf numFmtId="174" fontId="60" fillId="0" borderId="1" xfId="112" applyNumberFormat="1" applyFont="1" applyFill="1" applyBorder="1" applyAlignment="1" applyProtection="1">
      <alignment vertical="top"/>
      <protection locked="0"/>
    </xf>
    <xf numFmtId="173" fontId="43" fillId="0" borderId="1" xfId="111" applyNumberFormat="1" applyFont="1" applyFill="1" applyBorder="1" applyAlignment="1" applyProtection="1">
      <alignment horizontal="left" vertical="top" wrapText="1"/>
    </xf>
    <xf numFmtId="0" fontId="43" fillId="0" borderId="0" xfId="111" applyNumberFormat="1" applyFont="1" applyFill="1" applyBorder="1" applyAlignment="1" applyProtection="1">
      <alignment horizontal="center" vertical="top" wrapText="1"/>
    </xf>
    <xf numFmtId="176" fontId="43" fillId="30" borderId="1" xfId="112" applyNumberFormat="1" applyFont="1" applyFill="1" applyBorder="1" applyAlignment="1" applyProtection="1">
      <alignment horizontal="center" vertical="top"/>
    </xf>
    <xf numFmtId="0" fontId="43" fillId="0" borderId="1" xfId="111" applyNumberFormat="1" applyFont="1" applyFill="1" applyBorder="1" applyAlignment="1" applyProtection="1">
      <alignment horizontal="center" vertical="top" wrapText="1"/>
    </xf>
    <xf numFmtId="7" fontId="2" fillId="2" borderId="0" xfId="112" applyNumberFormat="1" applyFont="1" applyAlignment="1">
      <alignment horizontal="centerContinuous" vertical="center"/>
    </xf>
    <xf numFmtId="7" fontId="56" fillId="2" borderId="0" xfId="112" applyNumberFormat="1" applyFont="1" applyAlignment="1">
      <alignment horizontal="centerContinuous" vertical="center"/>
    </xf>
    <xf numFmtId="172" fontId="43" fillId="0" borderId="1" xfId="111" applyNumberFormat="1" applyFont="1" applyFill="1" applyBorder="1" applyAlignment="1" applyProtection="1">
      <alignment horizontal="left" vertical="top" wrapText="1"/>
    </xf>
    <xf numFmtId="3" fontId="11" fillId="0" borderId="15" xfId="112" applyNumberFormat="1" applyFill="1" applyBorder="1" applyAlignment="1">
      <alignment horizontal="center" vertical="top"/>
    </xf>
    <xf numFmtId="174" fontId="60" fillId="0" borderId="1" xfId="112" applyNumberFormat="1" applyFont="1" applyFill="1" applyBorder="1" applyAlignment="1" applyProtection="1">
      <alignment horizontal="right" vertical="top"/>
    </xf>
    <xf numFmtId="0" fontId="43" fillId="0" borderId="17" xfId="111" applyNumberFormat="1" applyFont="1" applyFill="1" applyBorder="1" applyAlignment="1" applyProtection="1">
      <alignment horizontal="center" vertical="top" wrapText="1"/>
    </xf>
    <xf numFmtId="172" fontId="43" fillId="0" borderId="1" xfId="111" applyNumberFormat="1" applyFont="1" applyFill="1" applyBorder="1" applyAlignment="1" applyProtection="1">
      <alignment horizontal="center" vertical="top" wrapText="1"/>
    </xf>
    <xf numFmtId="172" fontId="43" fillId="0" borderId="1" xfId="113" applyNumberFormat="1" applyFont="1" applyFill="1" applyBorder="1" applyAlignment="1" applyProtection="1">
      <alignment horizontal="left" vertical="top" wrapText="1"/>
    </xf>
    <xf numFmtId="172" fontId="43" fillId="0" borderId="1" xfId="113" applyNumberFormat="1" applyFont="1" applyFill="1" applyBorder="1" applyAlignment="1" applyProtection="1">
      <alignment horizontal="center" vertical="top" wrapText="1"/>
    </xf>
    <xf numFmtId="173" fontId="43" fillId="0" borderId="1" xfId="111" applyNumberFormat="1" applyFont="1" applyFill="1" applyBorder="1" applyAlignment="1" applyProtection="1">
      <alignment horizontal="right" vertical="top" wrapText="1"/>
    </xf>
    <xf numFmtId="172" fontId="43" fillId="0" borderId="2" xfId="111" applyNumberFormat="1" applyFont="1" applyFill="1" applyBorder="1" applyAlignment="1" applyProtection="1">
      <alignment horizontal="left" vertical="top" wrapText="1"/>
    </xf>
    <xf numFmtId="172" fontId="43" fillId="0" borderId="2" xfId="111" applyNumberFormat="1" applyFont="1" applyFill="1" applyBorder="1" applyAlignment="1" applyProtection="1">
      <alignment horizontal="center" vertical="top" wrapText="1"/>
    </xf>
    <xf numFmtId="172" fontId="43" fillId="0" borderId="1" xfId="110" applyNumberFormat="1" applyFont="1" applyFill="1" applyBorder="1" applyAlignment="1" applyProtection="1">
      <alignment horizontal="left" vertical="top" wrapText="1"/>
    </xf>
    <xf numFmtId="172" fontId="43" fillId="0" borderId="1" xfId="110" applyNumberFormat="1" applyFont="1" applyFill="1" applyBorder="1" applyAlignment="1" applyProtection="1">
      <alignment horizontal="center" vertical="top" wrapText="1"/>
    </xf>
    <xf numFmtId="173" fontId="43" fillId="0" borderId="1" xfId="112" applyNumberFormat="1" applyFont="1" applyFill="1" applyBorder="1" applyAlignment="1" applyProtection="1">
      <alignment horizontal="left" vertical="top" wrapText="1"/>
    </xf>
    <xf numFmtId="0" fontId="11" fillId="0" borderId="18" xfId="112" applyNumberFormat="1" applyFill="1" applyBorder="1" applyAlignment="1">
      <alignment vertical="top"/>
    </xf>
    <xf numFmtId="172" fontId="3" fillId="0" borderId="18" xfId="112" applyNumberFormat="1" applyFont="1" applyFill="1" applyBorder="1" applyAlignment="1" applyProtection="1">
      <alignment horizontal="left" vertical="center" wrapText="1"/>
    </xf>
    <xf numFmtId="1" fontId="11" fillId="0" borderId="15" xfId="112" applyNumberFormat="1" applyFill="1" applyBorder="1" applyAlignment="1">
      <alignment horizontal="center" vertical="top"/>
    </xf>
    <xf numFmtId="0" fontId="11" fillId="0" borderId="15" xfId="112" applyNumberFormat="1" applyFill="1" applyBorder="1" applyAlignment="1">
      <alignment vertical="top"/>
    </xf>
    <xf numFmtId="0" fontId="43" fillId="0" borderId="1" xfId="112" applyNumberFormat="1" applyFont="1" applyFill="1" applyBorder="1" applyAlignment="1" applyProtection="1">
      <alignment horizontal="center" vertical="top" wrapText="1"/>
    </xf>
    <xf numFmtId="7" fontId="11" fillId="25" borderId="19" xfId="112" applyNumberFormat="1" applyFill="1" applyBorder="1" applyAlignment="1">
      <alignment horizontal="right"/>
    </xf>
    <xf numFmtId="172" fontId="43" fillId="0" borderId="1" xfId="0" applyNumberFormat="1" applyFont="1" applyFill="1" applyBorder="1" applyAlignment="1" applyProtection="1">
      <alignment horizontal="center" vertical="top" wrapText="1"/>
    </xf>
    <xf numFmtId="1" fontId="0" fillId="0" borderId="15" xfId="0" applyNumberFormat="1" applyFill="1" applyBorder="1" applyAlignment="1">
      <alignment vertical="top"/>
    </xf>
    <xf numFmtId="0" fontId="3" fillId="0" borderId="19" xfId="112" applyNumberFormat="1" applyFont="1" applyFill="1" applyBorder="1" applyAlignment="1">
      <alignment horizontal="center" vertical="center"/>
    </xf>
    <xf numFmtId="0" fontId="11" fillId="0" borderId="19" xfId="112" applyNumberFormat="1" applyFill="1" applyBorder="1" applyAlignment="1">
      <alignment horizontal="right"/>
    </xf>
    <xf numFmtId="7" fontId="11" fillId="0" borderId="19" xfId="112" applyNumberFormat="1" applyFill="1" applyBorder="1" applyAlignment="1">
      <alignment horizontal="right"/>
    </xf>
    <xf numFmtId="0" fontId="1" fillId="0" borderId="20" xfId="112" applyNumberFormat="1" applyFont="1" applyFill="1" applyBorder="1"/>
    <xf numFmtId="0" fontId="11" fillId="0" borderId="20" xfId="112" applyNumberFormat="1" applyFill="1" applyBorder="1" applyAlignment="1">
      <alignment horizontal="center"/>
    </xf>
    <xf numFmtId="0" fontId="11" fillId="0" borderId="20" xfId="112" applyNumberFormat="1" applyFill="1" applyBorder="1"/>
    <xf numFmtId="0" fontId="11" fillId="0" borderId="0" xfId="112" applyNumberFormat="1" applyFill="1" applyBorder="1" applyAlignment="1">
      <alignment horizontal="right"/>
    </xf>
    <xf numFmtId="0" fontId="11" fillId="2" borderId="0" xfId="112" applyNumberFormat="1" applyAlignment="1">
      <alignment horizontal="right"/>
    </xf>
    <xf numFmtId="0" fontId="58" fillId="26" borderId="0" xfId="0" applyNumberFormat="1" applyFont="1" applyFill="1"/>
    <xf numFmtId="0" fontId="58" fillId="26" borderId="0" xfId="115" applyFont="1" applyFill="1" applyAlignment="1">
      <alignment wrapText="1"/>
    </xf>
    <xf numFmtId="0" fontId="58" fillId="26" borderId="0" xfId="0" applyNumberFormat="1" applyFont="1" applyFill="1" applyBorder="1" applyAlignment="1" applyProtection="1">
      <alignment horizontal="center"/>
    </xf>
    <xf numFmtId="0" fontId="58" fillId="26" borderId="0" xfId="0" applyNumberFormat="1" applyFont="1" applyFill="1" applyAlignment="1" applyProtection="1">
      <alignment horizontal="center"/>
    </xf>
    <xf numFmtId="0" fontId="12" fillId="2" borderId="0" xfId="0" applyFont="1" applyAlignment="1" applyProtection="1">
      <alignment vertical="center"/>
    </xf>
    <xf numFmtId="174" fontId="11" fillId="27" borderId="0" xfId="0" applyNumberFormat="1" applyFont="1" applyFill="1" applyBorder="1" applyAlignment="1" applyProtection="1">
      <alignment vertical="center"/>
    </xf>
    <xf numFmtId="172" fontId="11" fillId="27" borderId="0" xfId="0" applyNumberFormat="1" applyFont="1" applyFill="1" applyBorder="1" applyAlignment="1" applyProtection="1">
      <alignment horizontal="center" vertical="center"/>
    </xf>
    <xf numFmtId="0" fontId="12" fillId="2" borderId="0" xfId="0" applyFont="1" applyAlignment="1" applyProtection="1">
      <alignment horizontal="center" vertical="center"/>
    </xf>
    <xf numFmtId="7" fontId="11" fillId="2" borderId="0" xfId="112" applyNumberFormat="1" applyAlignment="1">
      <alignment horizontal="right"/>
    </xf>
    <xf numFmtId="7" fontId="11" fillId="2" borderId="21" xfId="112" applyNumberFormat="1" applyBorder="1" applyAlignment="1">
      <alignment horizontal="center"/>
    </xf>
    <xf numFmtId="7" fontId="11" fillId="2" borderId="22" xfId="112" applyNumberFormat="1" applyBorder="1" applyAlignment="1">
      <alignment horizontal="right"/>
    </xf>
    <xf numFmtId="7" fontId="11" fillId="2" borderId="15" xfId="112" applyNumberFormat="1" applyBorder="1" applyAlignment="1">
      <alignment horizontal="right" vertical="center"/>
    </xf>
    <xf numFmtId="7" fontId="11" fillId="2" borderId="15" xfId="112" applyNumberFormat="1" applyBorder="1" applyAlignment="1">
      <alignment horizontal="right"/>
    </xf>
    <xf numFmtId="4" fontId="43" fillId="28" borderId="17" xfId="111" applyNumberFormat="1" applyFont="1" applyFill="1" applyBorder="1" applyAlignment="1" applyProtection="1">
      <alignment horizontal="center" vertical="top" wrapText="1"/>
    </xf>
    <xf numFmtId="176" fontId="43" fillId="28" borderId="17" xfId="111" applyNumberFormat="1" applyFont="1" applyFill="1" applyBorder="1" applyAlignment="1" applyProtection="1">
      <alignment horizontal="center" vertical="top"/>
    </xf>
    <xf numFmtId="4" fontId="43" fillId="28" borderId="17" xfId="111" applyNumberFormat="1" applyFont="1" applyFill="1" applyBorder="1" applyAlignment="1" applyProtection="1">
      <alignment horizontal="center" vertical="top"/>
    </xf>
    <xf numFmtId="4" fontId="43" fillId="0" borderId="17" xfId="111" applyNumberFormat="1" applyFont="1" applyFill="1" applyBorder="1" applyAlignment="1" applyProtection="1">
      <alignment horizontal="center" vertical="top"/>
    </xf>
    <xf numFmtId="4" fontId="43" fillId="26" borderId="17" xfId="111" applyNumberFormat="1" applyFont="1" applyFill="1" applyBorder="1" applyAlignment="1" applyProtection="1">
      <alignment horizontal="center" vertical="top"/>
    </xf>
    <xf numFmtId="4" fontId="43" fillId="29" borderId="17" xfId="113" applyNumberFormat="1" applyFont="1" applyFill="1" applyBorder="1" applyAlignment="1" applyProtection="1">
      <alignment horizontal="center" vertical="top"/>
    </xf>
    <xf numFmtId="4" fontId="43" fillId="0" borderId="1" xfId="111" applyNumberFormat="1" applyFont="1" applyFill="1" applyBorder="1" applyAlignment="1" applyProtection="1">
      <alignment horizontal="center" vertical="top"/>
    </xf>
    <xf numFmtId="4" fontId="43" fillId="28" borderId="1" xfId="111" applyNumberFormat="1" applyFont="1" applyFill="1" applyBorder="1" applyAlignment="1" applyProtection="1">
      <alignment horizontal="center" vertical="top"/>
    </xf>
    <xf numFmtId="4" fontId="43" fillId="26" borderId="1" xfId="111" applyNumberFormat="1" applyFont="1" applyFill="1" applyBorder="1" applyAlignment="1" applyProtection="1">
      <alignment horizontal="center" vertical="top"/>
    </xf>
    <xf numFmtId="4" fontId="43" fillId="29" borderId="1" xfId="110" applyNumberFormat="1" applyFont="1" applyFill="1" applyBorder="1" applyAlignment="1" applyProtection="1">
      <alignment horizontal="center" vertical="top"/>
    </xf>
    <xf numFmtId="4" fontId="43" fillId="28" borderId="1" xfId="111" applyNumberFormat="1" applyFont="1" applyFill="1" applyBorder="1" applyAlignment="1" applyProtection="1">
      <alignment horizontal="center" vertical="top" wrapText="1"/>
    </xf>
    <xf numFmtId="4" fontId="43" fillId="29" borderId="1" xfId="112" applyNumberFormat="1" applyFont="1" applyFill="1" applyBorder="1" applyAlignment="1" applyProtection="1">
      <alignment horizontal="center" vertical="top"/>
    </xf>
    <xf numFmtId="4" fontId="60" fillId="0" borderId="1" xfId="108" applyNumberFormat="1" applyFont="1" applyFill="1" applyBorder="1" applyAlignment="1" applyProtection="1">
      <alignment horizontal="center" vertical="top" wrapText="1"/>
    </xf>
    <xf numFmtId="7" fontId="11" fillId="2" borderId="19" xfId="112" applyNumberFormat="1" applyBorder="1" applyAlignment="1">
      <alignment horizontal="right"/>
    </xf>
    <xf numFmtId="4" fontId="60" fillId="31" borderId="1" xfId="108" applyNumberFormat="1" applyFont="1" applyFill="1" applyBorder="1" applyAlignment="1" applyProtection="1">
      <alignment horizontal="center" vertical="top" wrapText="1"/>
    </xf>
    <xf numFmtId="7" fontId="11" fillId="2" borderId="16" xfId="112" applyNumberFormat="1" applyBorder="1" applyAlignment="1">
      <alignment horizontal="right"/>
    </xf>
    <xf numFmtId="1" fontId="1" fillId="0" borderId="0" xfId="112" applyNumberFormat="1" applyFont="1" applyFill="1" applyAlignment="1">
      <alignment horizontal="centerContinuous" vertical="top"/>
    </xf>
    <xf numFmtId="0" fontId="1" fillId="0" borderId="0" xfId="112" applyNumberFormat="1" applyFont="1" applyFill="1" applyAlignment="1">
      <alignment horizontal="centerContinuous" vertical="center"/>
    </xf>
    <xf numFmtId="7" fontId="2" fillId="0" borderId="0" xfId="112" applyNumberFormat="1" applyFont="1" applyFill="1" applyAlignment="1">
      <alignment horizontal="centerContinuous" vertical="center"/>
    </xf>
    <xf numFmtId="1" fontId="11" fillId="0" borderId="0" xfId="112" applyNumberFormat="1" applyFill="1" applyAlignment="1">
      <alignment horizontal="centerContinuous" vertical="top"/>
    </xf>
    <xf numFmtId="0" fontId="11" fillId="0" borderId="0" xfId="112" applyNumberFormat="1" applyFill="1" applyAlignment="1">
      <alignment horizontal="centerContinuous" vertical="center"/>
    </xf>
    <xf numFmtId="7" fontId="56" fillId="0" borderId="0" xfId="112" applyNumberFormat="1" applyFont="1" applyFill="1" applyAlignment="1">
      <alignment horizontal="centerContinuous" vertical="center"/>
    </xf>
    <xf numFmtId="0" fontId="11" fillId="0" borderId="0" xfId="112" applyNumberFormat="1" applyFill="1" applyAlignment="1">
      <alignment vertical="top"/>
    </xf>
    <xf numFmtId="0" fontId="11" fillId="0" borderId="0" xfId="112" applyNumberFormat="1" applyFill="1" applyAlignment="1"/>
    <xf numFmtId="7" fontId="11" fillId="0" borderId="0" xfId="112" applyNumberFormat="1" applyFill="1" applyAlignment="1">
      <alignment vertical="center"/>
    </xf>
    <xf numFmtId="2" fontId="11" fillId="0" borderId="0" xfId="112" applyNumberFormat="1" applyFill="1" applyAlignment="1"/>
    <xf numFmtId="0" fontId="11" fillId="0" borderId="23" xfId="112" applyNumberFormat="1" applyFill="1" applyBorder="1" applyAlignment="1">
      <alignment horizontal="center" vertical="top"/>
    </xf>
    <xf numFmtId="0" fontId="11" fillId="0" borderId="24" xfId="112" applyNumberFormat="1" applyFill="1" applyBorder="1" applyAlignment="1">
      <alignment horizontal="center"/>
    </xf>
    <xf numFmtId="0" fontId="11" fillId="0" borderId="25" xfId="112" applyNumberFormat="1" applyFill="1" applyBorder="1" applyAlignment="1">
      <alignment horizontal="center"/>
    </xf>
    <xf numFmtId="0" fontId="11" fillId="0" borderId="26" xfId="112" applyNumberFormat="1" applyFill="1" applyBorder="1" applyAlignment="1">
      <alignment horizontal="center"/>
    </xf>
    <xf numFmtId="7" fontId="11" fillId="0" borderId="26" xfId="112" applyNumberFormat="1" applyFill="1" applyBorder="1" applyAlignment="1">
      <alignment horizontal="right"/>
    </xf>
    <xf numFmtId="0" fontId="11" fillId="0" borderId="27" xfId="112" applyNumberFormat="1" applyFill="1" applyBorder="1" applyAlignment="1">
      <alignment horizontal="center"/>
    </xf>
    <xf numFmtId="0" fontId="11" fillId="0" borderId="28" xfId="112" applyNumberFormat="1" applyFill="1" applyBorder="1" applyAlignment="1">
      <alignment vertical="top"/>
    </xf>
    <xf numFmtId="0" fontId="11" fillId="0" borderId="29" xfId="112" applyNumberFormat="1" applyFill="1" applyBorder="1"/>
    <xf numFmtId="0" fontId="11" fillId="0" borderId="30" xfId="112" applyNumberFormat="1" applyFill="1" applyBorder="1" applyAlignment="1">
      <alignment horizontal="center"/>
    </xf>
    <xf numFmtId="0" fontId="11" fillId="0" borderId="31" xfId="112" applyNumberFormat="1" applyFill="1" applyBorder="1"/>
    <xf numFmtId="0" fontId="11" fillId="0" borderId="31" xfId="112" applyNumberFormat="1" applyFill="1" applyBorder="1" applyAlignment="1">
      <alignment horizontal="center"/>
    </xf>
    <xf numFmtId="0" fontId="11" fillId="0" borderId="32" xfId="112" applyNumberFormat="1" applyFill="1" applyBorder="1" applyAlignment="1">
      <alignment horizontal="right"/>
    </xf>
    <xf numFmtId="0" fontId="3" fillId="0" borderId="33" xfId="112" applyNumberFormat="1" applyFont="1" applyFill="1" applyBorder="1" applyAlignment="1">
      <alignment horizontal="center" vertical="center"/>
    </xf>
    <xf numFmtId="7" fontId="11" fillId="0" borderId="34" xfId="112" applyNumberFormat="1" applyFill="1" applyBorder="1" applyAlignment="1">
      <alignment horizontal="right" vertical="center"/>
    </xf>
    <xf numFmtId="0" fontId="3" fillId="0" borderId="33" xfId="112" applyNumberFormat="1" applyFont="1" applyFill="1" applyBorder="1" applyAlignment="1">
      <alignment vertical="top"/>
    </xf>
    <xf numFmtId="172" fontId="3" fillId="0" borderId="18" xfId="112" applyNumberFormat="1" applyFont="1" applyFill="1" applyBorder="1" applyAlignment="1" applyProtection="1">
      <alignment horizontal="left" vertical="center"/>
    </xf>
    <xf numFmtId="0" fontId="11" fillId="0" borderId="15" xfId="112" applyNumberFormat="1" applyFill="1" applyBorder="1" applyAlignment="1">
      <alignment horizontal="center" vertical="top"/>
    </xf>
    <xf numFmtId="7" fontId="11" fillId="0" borderId="34" xfId="112" applyNumberFormat="1" applyFill="1" applyBorder="1" applyAlignment="1">
      <alignment horizontal="right"/>
    </xf>
    <xf numFmtId="1" fontId="11" fillId="0" borderId="15" xfId="112" applyNumberFormat="1" applyFill="1" applyBorder="1" applyAlignment="1">
      <alignment vertical="top"/>
    </xf>
    <xf numFmtId="7" fontId="11" fillId="0" borderId="18" xfId="112" applyNumberFormat="1" applyFill="1" applyBorder="1" applyAlignment="1">
      <alignment horizontal="right"/>
    </xf>
    <xf numFmtId="0" fontId="3" fillId="0" borderId="18" xfId="112" applyNumberFormat="1" applyFont="1" applyFill="1" applyBorder="1" applyAlignment="1">
      <alignment vertical="top"/>
    </xf>
    <xf numFmtId="172" fontId="3" fillId="0" borderId="18" xfId="0" applyNumberFormat="1" applyFont="1" applyFill="1" applyBorder="1" applyAlignment="1" applyProtection="1">
      <alignment horizontal="left" vertical="center"/>
    </xf>
    <xf numFmtId="0" fontId="0" fillId="0" borderId="15" xfId="0" applyNumberFormat="1" applyFill="1" applyBorder="1" applyAlignment="1">
      <alignment horizontal="center" vertical="top"/>
    </xf>
    <xf numFmtId="0" fontId="11" fillId="0" borderId="35" xfId="112" applyNumberFormat="1" applyFill="1" applyBorder="1" applyAlignment="1">
      <alignment vertical="top"/>
    </xf>
    <xf numFmtId="0" fontId="11" fillId="0" borderId="13" xfId="112" applyNumberFormat="1" applyFill="1" applyBorder="1"/>
    <xf numFmtId="0" fontId="11" fillId="0" borderId="13" xfId="112" applyNumberFormat="1" applyFill="1" applyBorder="1" applyAlignment="1">
      <alignment horizontal="center"/>
    </xf>
    <xf numFmtId="7" fontId="11" fillId="0" borderId="13" xfId="112" applyNumberFormat="1" applyFill="1" applyBorder="1" applyAlignment="1">
      <alignment horizontal="right"/>
    </xf>
    <xf numFmtId="0" fontId="11" fillId="0" borderId="0" xfId="112" applyNumberFormat="1" applyFill="1"/>
    <xf numFmtId="0" fontId="11" fillId="0" borderId="0" xfId="112" applyNumberFormat="1" applyFill="1" applyAlignment="1">
      <alignment horizontal="center"/>
    </xf>
    <xf numFmtId="0" fontId="11" fillId="0" borderId="0" xfId="112" applyNumberFormat="1" applyFill="1" applyAlignment="1">
      <alignment horizontal="right"/>
    </xf>
    <xf numFmtId="0" fontId="43" fillId="0" borderId="33" xfId="111" applyNumberFormat="1" applyFont="1" applyFill="1" applyBorder="1" applyAlignment="1" applyProtection="1">
      <alignment horizontal="center" vertical="top" wrapText="1"/>
    </xf>
    <xf numFmtId="173" fontId="43" fillId="0" borderId="2" xfId="111" applyNumberFormat="1" applyFont="1" applyFill="1" applyBorder="1" applyAlignment="1" applyProtection="1">
      <alignment horizontal="center" vertical="top" wrapText="1"/>
    </xf>
    <xf numFmtId="0" fontId="43" fillId="0" borderId="13" xfId="111" applyNumberFormat="1" applyFont="1" applyFill="1" applyBorder="1" applyAlignment="1" applyProtection="1">
      <alignment horizontal="center" vertical="top" wrapText="1"/>
    </xf>
    <xf numFmtId="3" fontId="11" fillId="0" borderId="16" xfId="112" applyNumberFormat="1" applyFill="1" applyBorder="1" applyAlignment="1">
      <alignment horizontal="center" vertical="top"/>
    </xf>
    <xf numFmtId="174" fontId="60" fillId="0" borderId="2" xfId="112" applyNumberFormat="1" applyFont="1" applyFill="1" applyBorder="1" applyAlignment="1" applyProtection="1">
      <alignment vertical="top"/>
      <protection locked="0"/>
    </xf>
    <xf numFmtId="174" fontId="60" fillId="0" borderId="2" xfId="112" applyNumberFormat="1" applyFont="1" applyFill="1" applyBorder="1" applyAlignment="1" applyProtection="1">
      <alignment vertical="top"/>
    </xf>
    <xf numFmtId="4" fontId="43" fillId="29" borderId="17" xfId="110" applyNumberFormat="1" applyFont="1" applyFill="1" applyBorder="1" applyAlignment="1" applyProtection="1">
      <alignment horizontal="center" vertical="top"/>
    </xf>
    <xf numFmtId="7" fontId="0" fillId="2" borderId="0" xfId="0" applyNumberFormat="1" applyBorder="1" applyAlignment="1">
      <alignment horizontal="right"/>
    </xf>
    <xf numFmtId="0" fontId="3" fillId="0" borderId="33" xfId="0" applyNumberFormat="1" applyFont="1" applyFill="1" applyBorder="1" applyAlignment="1">
      <alignment vertical="top"/>
    </xf>
    <xf numFmtId="7" fontId="0" fillId="0" borderId="34" xfId="0" applyNumberFormat="1" applyFill="1" applyBorder="1" applyAlignment="1">
      <alignment horizontal="right"/>
    </xf>
    <xf numFmtId="0" fontId="0" fillId="0" borderId="36" xfId="0" applyNumberFormat="1" applyFill="1" applyBorder="1" applyAlignment="1">
      <alignment horizontal="center" vertical="top"/>
    </xf>
    <xf numFmtId="172" fontId="3" fillId="0" borderId="37" xfId="0" applyNumberFormat="1" applyFont="1" applyFill="1" applyBorder="1" applyAlignment="1" applyProtection="1">
      <alignment horizontal="left" vertical="center" wrapText="1"/>
    </xf>
    <xf numFmtId="0" fontId="0" fillId="0" borderId="16" xfId="0" applyNumberFormat="1" applyFill="1" applyBorder="1" applyAlignment="1">
      <alignment vertical="top"/>
    </xf>
    <xf numFmtId="7" fontId="11" fillId="0" borderId="38" xfId="112" applyNumberFormat="1" applyFill="1" applyBorder="1" applyAlignment="1">
      <alignment horizontal="right" vertical="center"/>
    </xf>
    <xf numFmtId="7" fontId="0" fillId="0" borderId="38" xfId="0" applyNumberFormat="1" applyFill="1" applyBorder="1" applyAlignment="1">
      <alignment horizontal="right"/>
    </xf>
    <xf numFmtId="0" fontId="11" fillId="0" borderId="33" xfId="112" applyNumberFormat="1" applyFill="1" applyBorder="1" applyAlignment="1">
      <alignment vertical="top"/>
    </xf>
    <xf numFmtId="173" fontId="43" fillId="0" borderId="2" xfId="111" applyNumberFormat="1" applyFont="1" applyFill="1" applyBorder="1" applyAlignment="1" applyProtection="1">
      <alignment horizontal="left" vertical="top" wrapText="1"/>
    </xf>
    <xf numFmtId="0" fontId="43" fillId="0" borderId="35" xfId="111" applyNumberFormat="1" applyFont="1" applyFill="1" applyBorder="1" applyAlignment="1" applyProtection="1">
      <alignment horizontal="center" vertical="top" wrapText="1"/>
    </xf>
    <xf numFmtId="4" fontId="60" fillId="0" borderId="1" xfId="108" applyNumberFormat="1" applyFont="1" applyFill="1" applyBorder="1" applyAlignment="1" applyProtection="1">
      <alignment horizontal="center" vertical="top"/>
    </xf>
    <xf numFmtId="173" fontId="60" fillId="0" borderId="1" xfId="108" applyNumberFormat="1" applyFont="1" applyFill="1" applyBorder="1" applyAlignment="1" applyProtection="1">
      <alignment horizontal="left" vertical="top" wrapText="1"/>
    </xf>
    <xf numFmtId="172" fontId="60" fillId="0" borderId="1" xfId="108" applyNumberFormat="1" applyFont="1" applyFill="1" applyBorder="1" applyAlignment="1" applyProtection="1">
      <alignment horizontal="left" vertical="top" wrapText="1"/>
    </xf>
    <xf numFmtId="172" fontId="60" fillId="0" borderId="1" xfId="108" applyNumberFormat="1" applyFont="1" applyFill="1" applyBorder="1" applyAlignment="1" applyProtection="1">
      <alignment horizontal="center" vertical="top" wrapText="1"/>
    </xf>
    <xf numFmtId="0" fontId="60" fillId="0" borderId="17" xfId="108" applyNumberFormat="1" applyFont="1" applyFill="1" applyBorder="1" applyAlignment="1" applyProtection="1">
      <alignment horizontal="center" vertical="top" wrapText="1"/>
    </xf>
    <xf numFmtId="0" fontId="3" fillId="0" borderId="39" xfId="112" applyNumberFormat="1" applyFont="1" applyFill="1" applyBorder="1" applyAlignment="1">
      <alignment horizontal="center" vertical="center"/>
    </xf>
    <xf numFmtId="7" fontId="11" fillId="0" borderId="40" xfId="112" applyNumberFormat="1" applyFill="1" applyBorder="1" applyAlignment="1">
      <alignment horizontal="right"/>
    </xf>
    <xf numFmtId="7" fontId="11" fillId="0" borderId="41" xfId="112" applyNumberFormat="1" applyFill="1" applyBorder="1" applyAlignment="1">
      <alignment horizontal="right"/>
    </xf>
    <xf numFmtId="0" fontId="3" fillId="0" borderId="42" xfId="112" applyNumberFormat="1" applyFont="1" applyFill="1" applyBorder="1" applyAlignment="1">
      <alignment horizontal="center" vertical="center"/>
    </xf>
    <xf numFmtId="7" fontId="11" fillId="0" borderId="32" xfId="112" applyNumberFormat="1" applyFill="1" applyBorder="1" applyAlignment="1">
      <alignment horizontal="right"/>
    </xf>
    <xf numFmtId="0" fontId="11" fillId="0" borderId="43" xfId="112" applyNumberFormat="1" applyFill="1" applyBorder="1" applyAlignment="1">
      <alignment horizontal="right"/>
    </xf>
    <xf numFmtId="0" fontId="3" fillId="0" borderId="33" xfId="0" applyNumberFormat="1" applyFont="1" applyFill="1" applyBorder="1" applyAlignment="1">
      <alignment horizontal="center" vertical="center"/>
    </xf>
    <xf numFmtId="7" fontId="0" fillId="0" borderId="34" xfId="0" applyNumberFormat="1" applyFill="1" applyBorder="1" applyAlignment="1">
      <alignment horizontal="right" vertical="center"/>
    </xf>
    <xf numFmtId="0" fontId="11" fillId="0" borderId="44" xfId="112" applyNumberFormat="1" applyFill="1" applyBorder="1" applyAlignment="1">
      <alignment vertical="top"/>
    </xf>
    <xf numFmtId="0" fontId="11" fillId="0" borderId="45" xfId="112" applyNumberFormat="1" applyFill="1" applyBorder="1" applyAlignment="1">
      <alignment horizontal="right"/>
    </xf>
    <xf numFmtId="7" fontId="0" fillId="2" borderId="0" xfId="0" applyNumberFormat="1" applyBorder="1" applyAlignment="1">
      <alignment horizontal="right" vertical="center"/>
    </xf>
    <xf numFmtId="174" fontId="60" fillId="0" borderId="0" xfId="112" applyNumberFormat="1" applyFont="1" applyFill="1" applyBorder="1" applyAlignment="1" applyProtection="1">
      <alignment vertical="top"/>
    </xf>
    <xf numFmtId="174" fontId="60" fillId="30" borderId="0" xfId="112" applyNumberFormat="1" applyFont="1" applyFill="1" applyBorder="1" applyAlignment="1" applyProtection="1">
      <alignment vertical="top"/>
    </xf>
    <xf numFmtId="7" fontId="0" fillId="25" borderId="0" xfId="0" applyNumberFormat="1" applyFill="1" applyBorder="1" applyAlignment="1">
      <alignment horizontal="right"/>
    </xf>
    <xf numFmtId="0" fontId="0" fillId="2" borderId="0" xfId="0" applyNumberFormat="1" applyBorder="1"/>
    <xf numFmtId="0" fontId="0" fillId="25" borderId="0" xfId="0" applyNumberFormat="1" applyFill="1" applyBorder="1"/>
    <xf numFmtId="0" fontId="0" fillId="2" borderId="0" xfId="0" applyNumberFormat="1" applyBorder="1" applyAlignment="1">
      <alignment vertical="center"/>
    </xf>
    <xf numFmtId="0" fontId="5" fillId="27" borderId="0" xfId="0" applyNumberFormat="1" applyFont="1" applyFill="1" applyBorder="1" applyAlignment="1" applyProtection="1">
      <alignment vertical="top" wrapText="1"/>
    </xf>
    <xf numFmtId="0" fontId="0" fillId="2" borderId="0" xfId="0" applyNumberFormat="1" applyAlignment="1" applyProtection="1">
      <alignment vertical="top" wrapText="1"/>
    </xf>
    <xf numFmtId="0" fontId="0" fillId="2" borderId="0" xfId="0" applyNumberFormat="1" applyAlignment="1">
      <alignment vertical="top" wrapText="1"/>
    </xf>
    <xf numFmtId="1" fontId="5" fillId="2" borderId="0" xfId="0" applyNumberFormat="1" applyFont="1" applyAlignment="1" applyProtection="1">
      <alignment horizontal="left" vertical="top" wrapText="1"/>
    </xf>
    <xf numFmtId="0" fontId="0" fillId="2" borderId="0" xfId="0" applyNumberFormat="1" applyAlignment="1">
      <alignment horizontal="left" vertical="top"/>
    </xf>
    <xf numFmtId="0" fontId="5" fillId="2" borderId="0" xfId="0" applyNumberFormat="1" applyFont="1" applyAlignment="1" applyProtection="1">
      <alignment vertical="top" wrapText="1"/>
    </xf>
    <xf numFmtId="1" fontId="5" fillId="2" borderId="0" xfId="0" applyNumberFormat="1" applyFont="1" applyAlignment="1" applyProtection="1">
      <alignment vertical="top" wrapText="1"/>
    </xf>
    <xf numFmtId="0" fontId="5" fillId="27" borderId="0" xfId="0" applyNumberFormat="1" applyFont="1" applyFill="1" applyBorder="1" applyAlignment="1" applyProtection="1">
      <alignment horizontal="left" vertical="top" wrapText="1"/>
    </xf>
    <xf numFmtId="0" fontId="7" fillId="27" borderId="0" xfId="0" applyFont="1" applyFill="1" applyAlignment="1" applyProtection="1">
      <alignment horizontal="center" vertical="center"/>
    </xf>
    <xf numFmtId="0" fontId="0" fillId="2" borderId="0" xfId="0" applyNumberFormat="1" applyAlignment="1"/>
    <xf numFmtId="0" fontId="8" fillId="27" borderId="0" xfId="0" applyNumberFormat="1" applyFont="1" applyFill="1" applyBorder="1" applyAlignment="1" applyProtection="1">
      <alignment horizontal="left" vertical="top" wrapText="1"/>
    </xf>
    <xf numFmtId="0" fontId="9" fillId="2" borderId="0" xfId="0" applyNumberFormat="1" applyFont="1" applyAlignment="1" applyProtection="1">
      <alignment vertical="top" wrapText="1"/>
    </xf>
    <xf numFmtId="1" fontId="4" fillId="0" borderId="15" xfId="112" applyNumberFormat="1" applyFont="1" applyFill="1" applyBorder="1" applyAlignment="1">
      <alignment horizontal="left" vertical="center" wrapText="1"/>
    </xf>
    <xf numFmtId="0" fontId="11" fillId="0" borderId="0" xfId="112" applyNumberFormat="1" applyFill="1" applyBorder="1" applyAlignment="1">
      <alignment vertical="center" wrapText="1"/>
    </xf>
    <xf numFmtId="0" fontId="11" fillId="0" borderId="52" xfId="112" applyNumberFormat="1" applyFill="1" applyBorder="1" applyAlignment="1">
      <alignment vertical="center" wrapText="1"/>
    </xf>
    <xf numFmtId="0" fontId="4" fillId="0" borderId="49" xfId="112" applyNumberFormat="1" applyFont="1" applyFill="1" applyBorder="1" applyAlignment="1">
      <alignment horizontal="left" vertical="center" wrapText="1"/>
    </xf>
    <xf numFmtId="0" fontId="4" fillId="0" borderId="50" xfId="112" applyNumberFormat="1" applyFont="1" applyFill="1" applyBorder="1" applyAlignment="1">
      <alignment horizontal="left" vertical="center" wrapText="1"/>
    </xf>
    <xf numFmtId="0" fontId="4" fillId="0" borderId="51" xfId="112" applyNumberFormat="1" applyFont="1" applyFill="1" applyBorder="1" applyAlignment="1">
      <alignment horizontal="left" vertical="center" wrapText="1"/>
    </xf>
    <xf numFmtId="1" fontId="4" fillId="0" borderId="49" xfId="112" applyNumberFormat="1" applyFont="1" applyFill="1" applyBorder="1" applyAlignment="1">
      <alignment horizontal="left" vertical="center" wrapText="1"/>
    </xf>
    <xf numFmtId="0" fontId="11" fillId="0" borderId="50" xfId="112" applyNumberFormat="1" applyFill="1" applyBorder="1" applyAlignment="1">
      <alignment vertical="center" wrapText="1"/>
    </xf>
    <xf numFmtId="0" fontId="11" fillId="0" borderId="51" xfId="112" applyNumberFormat="1" applyFill="1" applyBorder="1" applyAlignment="1">
      <alignment vertical="center" wrapText="1"/>
    </xf>
    <xf numFmtId="0" fontId="4" fillId="0" borderId="15"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7" fontId="11" fillId="0" borderId="53" xfId="112" applyNumberFormat="1" applyFill="1" applyBorder="1" applyAlignment="1">
      <alignment horizontal="center"/>
    </xf>
    <xf numFmtId="0" fontId="11" fillId="0" borderId="54" xfId="112" applyNumberFormat="1" applyFill="1" applyBorder="1" applyAlignment="1"/>
    <xf numFmtId="1" fontId="4" fillId="0" borderId="0" xfId="112" applyNumberFormat="1" applyFont="1" applyFill="1" applyBorder="1" applyAlignment="1">
      <alignment horizontal="left" vertical="center" wrapText="1"/>
    </xf>
    <xf numFmtId="1" fontId="4" fillId="0" borderId="52" xfId="112" applyNumberFormat="1" applyFont="1" applyFill="1" applyBorder="1" applyAlignment="1">
      <alignment horizontal="left" vertical="center" wrapText="1"/>
    </xf>
    <xf numFmtId="1" fontId="57" fillId="0" borderId="55" xfId="112" applyNumberFormat="1" applyFont="1" applyFill="1" applyBorder="1" applyAlignment="1">
      <alignment horizontal="left" vertical="center" wrapText="1"/>
    </xf>
    <xf numFmtId="0" fontId="11" fillId="0" borderId="56" xfId="112" applyNumberFormat="1" applyFill="1" applyBorder="1" applyAlignment="1">
      <alignment vertical="center" wrapText="1"/>
    </xf>
    <xf numFmtId="0" fontId="11" fillId="0" borderId="57" xfId="112" applyNumberFormat="1" applyFill="1" applyBorder="1" applyAlignment="1">
      <alignment vertical="center" wrapText="1"/>
    </xf>
    <xf numFmtId="0" fontId="11" fillId="0" borderId="58" xfId="112" applyNumberFormat="1" applyFill="1" applyBorder="1" applyAlignment="1"/>
    <xf numFmtId="0" fontId="11" fillId="0" borderId="59" xfId="112" applyNumberFormat="1" applyFill="1" applyBorder="1" applyAlignment="1"/>
    <xf numFmtId="1" fontId="57" fillId="0" borderId="46" xfId="112" applyNumberFormat="1" applyFont="1" applyFill="1" applyBorder="1" applyAlignment="1">
      <alignment horizontal="left" vertical="center" wrapText="1"/>
    </xf>
    <xf numFmtId="0" fontId="11" fillId="0" borderId="47" xfId="112" applyNumberFormat="1" applyFill="1" applyBorder="1" applyAlignment="1">
      <alignment vertical="center" wrapText="1"/>
    </xf>
    <xf numFmtId="0" fontId="11" fillId="0" borderId="48" xfId="112" applyNumberFormat="1" applyFill="1" applyBorder="1" applyAlignment="1">
      <alignment vertical="center" wrapText="1"/>
    </xf>
    <xf numFmtId="1" fontId="57" fillId="0" borderId="49" xfId="112" applyNumberFormat="1" applyFont="1" applyFill="1" applyBorder="1" applyAlignment="1">
      <alignment horizontal="left" vertical="center" wrapText="1"/>
    </xf>
  </cellXfs>
  <cellStyles count="15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igLine 2 2" xfId="28"/>
    <cellStyle name="Blank" xfId="29"/>
    <cellStyle name="Blank 2" xfId="30"/>
    <cellStyle name="Blank 2 2" xfId="31"/>
    <cellStyle name="Blank 3" xfId="32"/>
    <cellStyle name="Blank 3 2" xfId="33"/>
    <cellStyle name="BLine" xfId="34"/>
    <cellStyle name="BLine 2" xfId="35"/>
    <cellStyle name="BLine 2 2" xfId="36"/>
    <cellStyle name="C2" xfId="37"/>
    <cellStyle name="C2 2" xfId="38"/>
    <cellStyle name="C2 2 2" xfId="39"/>
    <cellStyle name="C2 3" xfId="40"/>
    <cellStyle name="C2 3 2" xfId="41"/>
    <cellStyle name="C2Sctn" xfId="42"/>
    <cellStyle name="C2Sctn 2" xfId="43"/>
    <cellStyle name="C2Sctn 2 2" xfId="44"/>
    <cellStyle name="C3" xfId="45"/>
    <cellStyle name="C3 2" xfId="46"/>
    <cellStyle name="C3 2 2" xfId="47"/>
    <cellStyle name="C3 3" xfId="48"/>
    <cellStyle name="C3 3 2" xfId="49"/>
    <cellStyle name="C3Rem" xfId="50"/>
    <cellStyle name="C3Rem 2" xfId="51"/>
    <cellStyle name="C3Rem 2 2" xfId="52"/>
    <cellStyle name="C3Rem 3" xfId="53"/>
    <cellStyle name="C3Rem 3 2" xfId="54"/>
    <cellStyle name="C3Sctn" xfId="55"/>
    <cellStyle name="C3Sctn 2" xfId="56"/>
    <cellStyle name="C3Sctn 2 2" xfId="57"/>
    <cellStyle name="C4" xfId="58"/>
    <cellStyle name="C4 2" xfId="59"/>
    <cellStyle name="C4 2 2" xfId="60"/>
    <cellStyle name="C4 3" xfId="61"/>
    <cellStyle name="C4 3 2" xfId="62"/>
    <cellStyle name="C5" xfId="63"/>
    <cellStyle name="C5 2" xfId="64"/>
    <cellStyle name="C5 2 2" xfId="65"/>
    <cellStyle name="C5 3" xfId="66"/>
    <cellStyle name="C5 3 2" xfId="67"/>
    <cellStyle name="C6" xfId="68"/>
    <cellStyle name="C6 2" xfId="69"/>
    <cellStyle name="C6 2 2" xfId="70"/>
    <cellStyle name="C6 3" xfId="71"/>
    <cellStyle name="C6 3 2" xfId="72"/>
    <cellStyle name="C7" xfId="73"/>
    <cellStyle name="C7 2" xfId="74"/>
    <cellStyle name="C7 2 2" xfId="75"/>
    <cellStyle name="C7 3" xfId="76"/>
    <cellStyle name="C7 3 2" xfId="77"/>
    <cellStyle name="C7Create" xfId="78"/>
    <cellStyle name="C7Create 2" xfId="79"/>
    <cellStyle name="C7Create 2 2" xfId="80"/>
    <cellStyle name="C7Create 3" xfId="81"/>
    <cellStyle name="C7Create 3 2" xfId="82"/>
    <cellStyle name="C8" xfId="83"/>
    <cellStyle name="C8 2" xfId="84"/>
    <cellStyle name="C8 2 2" xfId="85"/>
    <cellStyle name="C8 3" xfId="86"/>
    <cellStyle name="C8 3 2" xfId="87"/>
    <cellStyle name="C8Sctn" xfId="88"/>
    <cellStyle name="C8Sctn 2" xfId="89"/>
    <cellStyle name="C8Sctn 2 2" xfId="90"/>
    <cellStyle name="Calculation 2" xfId="91"/>
    <cellStyle name="Check Cell 2" xfId="92"/>
    <cellStyle name="Continued" xfId="93"/>
    <cellStyle name="Continued 2" xfId="94"/>
    <cellStyle name="Continued 2 2" xfId="95"/>
    <cellStyle name="Continued 3" xfId="96"/>
    <cellStyle name="Continued 3 2" xfId="97"/>
    <cellStyle name="Currency 2" xfId="98"/>
    <cellStyle name="Explanatory Text 2" xfId="99"/>
    <cellStyle name="Good 2" xfId="100"/>
    <cellStyle name="Heading 1 2" xfId="101"/>
    <cellStyle name="Heading 2 2" xfId="102"/>
    <cellStyle name="Heading 3 2" xfId="103"/>
    <cellStyle name="Heading 4 2" xfId="104"/>
    <cellStyle name="Input 2" xfId="105"/>
    <cellStyle name="Linked Cell 2" xfId="106"/>
    <cellStyle name="Neutral 2" xfId="107"/>
    <cellStyle name="Normal" xfId="0" builtinId="0"/>
    <cellStyle name="Normal 2" xfId="108"/>
    <cellStyle name="Normal 2 2" xfId="109"/>
    <cellStyle name="Normal 2 3" xfId="110"/>
    <cellStyle name="Normal 2 4" xfId="111"/>
    <cellStyle name="Normal 3" xfId="112"/>
    <cellStyle name="Normal 4" xfId="113"/>
    <cellStyle name="Normal 5" xfId="114"/>
    <cellStyle name="Normal_Surface Works Pay Items" xfId="115"/>
    <cellStyle name="Note 2" xfId="116"/>
    <cellStyle name="Null" xfId="117"/>
    <cellStyle name="Null 2" xfId="118"/>
    <cellStyle name="Null 2 2" xfId="119"/>
    <cellStyle name="Output 2" xfId="120"/>
    <cellStyle name="Regular" xfId="121"/>
    <cellStyle name="Regular 2" xfId="122"/>
    <cellStyle name="Regular 2 2" xfId="123"/>
    <cellStyle name="Title 2" xfId="124"/>
    <cellStyle name="TitleA" xfId="125"/>
    <cellStyle name="TitleA 2" xfId="126"/>
    <cellStyle name="TitleA 2 2" xfId="127"/>
    <cellStyle name="TitleC" xfId="128"/>
    <cellStyle name="TitleC 2" xfId="129"/>
    <cellStyle name="TitleC 2 2" xfId="130"/>
    <cellStyle name="TitleE8" xfId="131"/>
    <cellStyle name="TitleE8 2" xfId="132"/>
    <cellStyle name="TitleE8 2 2" xfId="133"/>
    <cellStyle name="TitleE8x" xfId="134"/>
    <cellStyle name="TitleE8x 2" xfId="135"/>
    <cellStyle name="TitleE8x 2 2" xfId="136"/>
    <cellStyle name="TitleF" xfId="137"/>
    <cellStyle name="TitleF 2" xfId="138"/>
    <cellStyle name="TitleF 2 2" xfId="139"/>
    <cellStyle name="TitleT" xfId="140"/>
    <cellStyle name="TitleT 2" xfId="141"/>
    <cellStyle name="TitleT 2 2" xfId="142"/>
    <cellStyle name="TitleYC89" xfId="143"/>
    <cellStyle name="TitleYC89 2" xfId="144"/>
    <cellStyle name="TitleYC89 2 2" xfId="145"/>
    <cellStyle name="TitleZ" xfId="146"/>
    <cellStyle name="TitleZ 2" xfId="147"/>
    <cellStyle name="TitleZ 2 2" xfId="148"/>
    <cellStyle name="Total 2" xfId="149"/>
    <cellStyle name="Warning Text 2" xfId="150"/>
  </cellStyles>
  <dxfs count="2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workbookViewId="0">
      <selection activeCell="L11" sqref="L11"/>
    </sheetView>
  </sheetViews>
  <sheetFormatPr defaultColWidth="8.77734375" defaultRowHeight="15" x14ac:dyDescent="0.2"/>
  <cols>
    <col min="1" max="1" width="4" style="4" customWidth="1"/>
    <col min="2" max="16384" width="8.77734375" style="4"/>
  </cols>
  <sheetData>
    <row r="1" spans="1:9" ht="38.450000000000003" customHeight="1" x14ac:dyDescent="0.2">
      <c r="A1" s="171" t="s">
        <v>24</v>
      </c>
      <c r="B1" s="172"/>
      <c r="C1" s="172"/>
      <c r="D1" s="172"/>
      <c r="E1" s="172"/>
      <c r="F1" s="172"/>
      <c r="G1" s="172"/>
      <c r="H1" s="172"/>
      <c r="I1" s="172"/>
    </row>
    <row r="2" spans="1:9" ht="20.45" customHeight="1" x14ac:dyDescent="0.2">
      <c r="A2" s="5">
        <v>1</v>
      </c>
      <c r="B2" s="168" t="s">
        <v>29</v>
      </c>
      <c r="C2" s="168"/>
      <c r="D2" s="168"/>
      <c r="E2" s="168"/>
      <c r="F2" s="168"/>
      <c r="G2" s="168"/>
      <c r="H2" s="168"/>
      <c r="I2" s="168"/>
    </row>
    <row r="3" spans="1:9" ht="34.9" customHeight="1" x14ac:dyDescent="0.2">
      <c r="A3" s="5">
        <v>2</v>
      </c>
      <c r="B3" s="168" t="s">
        <v>66</v>
      </c>
      <c r="C3" s="168"/>
      <c r="D3" s="168"/>
      <c r="E3" s="168"/>
      <c r="F3" s="168"/>
      <c r="G3" s="168"/>
      <c r="H3" s="168"/>
      <c r="I3" s="168"/>
    </row>
    <row r="4" spans="1:9" ht="34.9" customHeight="1" x14ac:dyDescent="0.2">
      <c r="A4" s="5">
        <v>3</v>
      </c>
      <c r="B4" s="168" t="s">
        <v>76</v>
      </c>
      <c r="C4" s="168"/>
      <c r="D4" s="168"/>
      <c r="E4" s="168"/>
      <c r="F4" s="168"/>
      <c r="G4" s="168"/>
      <c r="H4" s="168"/>
      <c r="I4" s="168"/>
    </row>
    <row r="5" spans="1:9" ht="34.9" customHeight="1" x14ac:dyDescent="0.2">
      <c r="A5" s="5">
        <v>4</v>
      </c>
      <c r="B5" s="168" t="s">
        <v>27</v>
      </c>
      <c r="C5" s="168"/>
      <c r="D5" s="168"/>
      <c r="E5" s="168"/>
      <c r="F5" s="168"/>
      <c r="G5" s="168"/>
      <c r="H5" s="168"/>
      <c r="I5" s="168"/>
    </row>
    <row r="6" spans="1:9" ht="19.899999999999999" customHeight="1" x14ac:dyDescent="0.2">
      <c r="A6" s="5">
        <v>5</v>
      </c>
      <c r="B6" s="170" t="s">
        <v>74</v>
      </c>
      <c r="C6" s="164"/>
      <c r="D6" s="164"/>
      <c r="E6" s="164"/>
      <c r="F6" s="164"/>
      <c r="G6" s="164"/>
      <c r="H6" s="164"/>
      <c r="I6" s="164"/>
    </row>
    <row r="7" spans="1:9" ht="19.899999999999999" customHeight="1" x14ac:dyDescent="0.2">
      <c r="A7" s="5">
        <v>6</v>
      </c>
      <c r="B7" s="170" t="s">
        <v>82</v>
      </c>
      <c r="C7" s="164"/>
      <c r="D7" s="164"/>
      <c r="E7" s="164"/>
      <c r="F7" s="164"/>
      <c r="G7" s="164"/>
      <c r="H7" s="164"/>
      <c r="I7" s="164"/>
    </row>
    <row r="8" spans="1:9" ht="28.9" customHeight="1" x14ac:dyDescent="0.2">
      <c r="A8" s="5">
        <v>7</v>
      </c>
      <c r="B8" s="170" t="s">
        <v>73</v>
      </c>
      <c r="C8" s="164"/>
      <c r="D8" s="164"/>
      <c r="E8" s="164"/>
      <c r="F8" s="164"/>
      <c r="G8" s="164"/>
      <c r="H8" s="164"/>
      <c r="I8" s="164"/>
    </row>
    <row r="9" spans="1:9" ht="19.899999999999999" customHeight="1" x14ac:dyDescent="0.2">
      <c r="A9" s="5">
        <v>8</v>
      </c>
      <c r="B9" s="170" t="s">
        <v>80</v>
      </c>
      <c r="C9" s="164"/>
      <c r="D9" s="164"/>
      <c r="E9" s="164"/>
      <c r="F9" s="164"/>
      <c r="G9" s="164"/>
      <c r="H9" s="164"/>
      <c r="I9" s="164"/>
    </row>
    <row r="10" spans="1:9" ht="66.599999999999994" customHeight="1" x14ac:dyDescent="0.2">
      <c r="A10" s="5"/>
      <c r="B10" s="173" t="s">
        <v>67</v>
      </c>
      <c r="C10" s="174"/>
      <c r="D10" s="174"/>
      <c r="E10" s="174"/>
      <c r="F10" s="174"/>
      <c r="G10" s="174"/>
      <c r="H10" s="174"/>
      <c r="I10" s="174"/>
    </row>
    <row r="11" spans="1:9" ht="31.9" customHeight="1" x14ac:dyDescent="0.2">
      <c r="A11" s="5">
        <v>9</v>
      </c>
      <c r="B11" s="163" t="s">
        <v>79</v>
      </c>
      <c r="C11" s="164"/>
      <c r="D11" s="164"/>
      <c r="E11" s="164"/>
      <c r="F11" s="164"/>
      <c r="G11" s="164"/>
      <c r="H11" s="164"/>
      <c r="I11" s="164"/>
    </row>
    <row r="12" spans="1:9" ht="20.45" customHeight="1" x14ac:dyDescent="0.2">
      <c r="A12" s="5">
        <v>10</v>
      </c>
      <c r="B12" s="163" t="s">
        <v>26</v>
      </c>
      <c r="C12" s="164"/>
      <c r="D12" s="164"/>
      <c r="E12" s="164"/>
      <c r="F12" s="164"/>
      <c r="G12" s="164"/>
      <c r="H12" s="164"/>
      <c r="I12" s="164"/>
    </row>
    <row r="13" spans="1:9" ht="46.15" customHeight="1" x14ac:dyDescent="0.2">
      <c r="A13" s="5">
        <v>11</v>
      </c>
      <c r="B13" s="163" t="s">
        <v>31</v>
      </c>
      <c r="C13" s="164"/>
      <c r="D13" s="164"/>
      <c r="E13" s="164"/>
      <c r="F13" s="164"/>
      <c r="G13" s="164"/>
      <c r="H13" s="164"/>
      <c r="I13" s="164"/>
    </row>
    <row r="14" spans="1:9" ht="36" customHeight="1" x14ac:dyDescent="0.2">
      <c r="A14" s="5">
        <v>12</v>
      </c>
      <c r="B14" s="163" t="s">
        <v>68</v>
      </c>
      <c r="C14" s="164"/>
      <c r="D14" s="164"/>
      <c r="E14" s="164"/>
      <c r="F14" s="164"/>
      <c r="G14" s="164"/>
      <c r="H14" s="164"/>
      <c r="I14" s="164"/>
    </row>
    <row r="15" spans="1:9" ht="31.9" customHeight="1" x14ac:dyDescent="0.2">
      <c r="A15" s="5">
        <v>13</v>
      </c>
      <c r="B15" s="169" t="s">
        <v>69</v>
      </c>
      <c r="C15" s="164"/>
      <c r="D15" s="164"/>
      <c r="E15" s="164"/>
      <c r="F15" s="164"/>
      <c r="G15" s="164"/>
      <c r="H15" s="164"/>
      <c r="I15" s="164"/>
    </row>
    <row r="16" spans="1:9" ht="36" customHeight="1" x14ac:dyDescent="0.2">
      <c r="A16" s="5">
        <v>14</v>
      </c>
      <c r="B16" s="169" t="s">
        <v>28</v>
      </c>
      <c r="C16" s="164"/>
      <c r="D16" s="164"/>
      <c r="E16" s="164"/>
      <c r="F16" s="164"/>
      <c r="G16" s="164"/>
      <c r="H16" s="164"/>
      <c r="I16" s="164"/>
    </row>
    <row r="17" spans="1:9" ht="19.899999999999999" customHeight="1" x14ac:dyDescent="0.2">
      <c r="A17" s="5">
        <v>15</v>
      </c>
      <c r="B17" s="163" t="s">
        <v>65</v>
      </c>
      <c r="C17" s="164"/>
      <c r="D17" s="164"/>
      <c r="E17" s="164"/>
      <c r="F17" s="164"/>
      <c r="G17" s="164"/>
      <c r="H17" s="164"/>
      <c r="I17" s="164"/>
    </row>
    <row r="18" spans="1:9" ht="19.899999999999999" customHeight="1" x14ac:dyDescent="0.2">
      <c r="A18" s="5">
        <v>16</v>
      </c>
      <c r="B18" s="163" t="s">
        <v>78</v>
      </c>
      <c r="C18" s="164"/>
      <c r="D18" s="164"/>
      <c r="E18" s="164"/>
      <c r="F18" s="164"/>
      <c r="G18" s="164"/>
      <c r="H18" s="164"/>
      <c r="I18" s="164"/>
    </row>
    <row r="19" spans="1:9" ht="19.899999999999999" customHeight="1" x14ac:dyDescent="0.2">
      <c r="A19" s="5">
        <v>17</v>
      </c>
      <c r="B19" s="163" t="s">
        <v>25</v>
      </c>
      <c r="C19" s="164"/>
      <c r="D19" s="164"/>
      <c r="E19" s="164"/>
      <c r="F19" s="164"/>
      <c r="G19" s="164"/>
      <c r="H19" s="164"/>
      <c r="I19" s="164"/>
    </row>
    <row r="20" spans="1:9" ht="28.9" customHeight="1" x14ac:dyDescent="0.2">
      <c r="A20" s="5">
        <v>18</v>
      </c>
      <c r="B20" s="163" t="s">
        <v>77</v>
      </c>
      <c r="C20" s="165"/>
      <c r="D20" s="165"/>
      <c r="E20" s="165"/>
      <c r="F20" s="165"/>
      <c r="G20" s="165"/>
      <c r="H20" s="165"/>
      <c r="I20" s="165"/>
    </row>
    <row r="21" spans="1:9" ht="28.9" customHeight="1" x14ac:dyDescent="0.2">
      <c r="A21" s="5">
        <v>19</v>
      </c>
      <c r="B21" s="163" t="s">
        <v>75</v>
      </c>
      <c r="C21" s="165"/>
      <c r="D21" s="165"/>
      <c r="E21" s="165"/>
      <c r="F21" s="165"/>
      <c r="G21" s="165"/>
      <c r="H21" s="165"/>
      <c r="I21" s="165"/>
    </row>
    <row r="22" spans="1:9" ht="28.9" customHeight="1" x14ac:dyDescent="0.2">
      <c r="A22" s="5">
        <v>20</v>
      </c>
      <c r="B22" s="163" t="s">
        <v>81</v>
      </c>
      <c r="C22" s="165"/>
      <c r="D22" s="165"/>
      <c r="E22" s="165"/>
      <c r="F22" s="165"/>
      <c r="G22" s="165"/>
      <c r="H22" s="165"/>
      <c r="I22" s="165"/>
    </row>
    <row r="23" spans="1:9" ht="31.9" customHeight="1" x14ac:dyDescent="0.2">
      <c r="A23" s="5">
        <v>21</v>
      </c>
      <c r="B23" s="163" t="s">
        <v>70</v>
      </c>
      <c r="C23" s="164"/>
      <c r="D23" s="164"/>
      <c r="E23" s="164"/>
      <c r="F23" s="164"/>
      <c r="G23" s="164"/>
      <c r="H23" s="164"/>
      <c r="I23" s="164"/>
    </row>
    <row r="24" spans="1:9" ht="33.6" customHeight="1" x14ac:dyDescent="0.2">
      <c r="A24" s="5">
        <v>22</v>
      </c>
      <c r="B24" s="166" t="s">
        <v>72</v>
      </c>
      <c r="C24" s="167"/>
      <c r="D24" s="167"/>
      <c r="E24" s="167"/>
      <c r="F24" s="167"/>
      <c r="G24" s="167"/>
      <c r="H24" s="167"/>
      <c r="I24" s="167"/>
    </row>
    <row r="25" spans="1:9" ht="17.45" customHeight="1" x14ac:dyDescent="0.2">
      <c r="A25" s="5">
        <v>23</v>
      </c>
      <c r="B25" s="166" t="s">
        <v>71</v>
      </c>
      <c r="C25" s="167"/>
      <c r="D25" s="167"/>
      <c r="E25" s="167"/>
      <c r="F25" s="167"/>
      <c r="G25" s="167"/>
      <c r="H25" s="167"/>
      <c r="I25" s="167"/>
    </row>
  </sheetData>
  <mergeCells count="25">
    <mergeCell ref="A1:I1"/>
    <mergeCell ref="B22:I22"/>
    <mergeCell ref="B24:I24"/>
    <mergeCell ref="B9:I9"/>
    <mergeCell ref="B5:I5"/>
    <mergeCell ref="B13:I13"/>
    <mergeCell ref="B10:I10"/>
    <mergeCell ref="B11:I11"/>
    <mergeCell ref="B19:I19"/>
    <mergeCell ref="B12:I12"/>
    <mergeCell ref="B2:I2"/>
    <mergeCell ref="B3:I3"/>
    <mergeCell ref="B15:I15"/>
    <mergeCell ref="B16:I16"/>
    <mergeCell ref="B6:I6"/>
    <mergeCell ref="B7:I7"/>
    <mergeCell ref="B8:I8"/>
    <mergeCell ref="B14:I14"/>
    <mergeCell ref="B4:I4"/>
    <mergeCell ref="B17:I17"/>
    <mergeCell ref="B21:I21"/>
    <mergeCell ref="B25:I25"/>
    <mergeCell ref="B23:I23"/>
    <mergeCell ref="B20:I20"/>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pageSetUpPr autoPageBreaks="0"/>
  </sheetPr>
  <dimension ref="A1:O263"/>
  <sheetViews>
    <sheetView showZeros="0" tabSelected="1" showOutlineSymbols="0" view="pageBreakPreview" topLeftCell="B1" zoomScale="85" zoomScaleNormal="87" zoomScaleSheetLayoutView="85" workbookViewId="0">
      <selection activeCell="G10" sqref="G10"/>
    </sheetView>
  </sheetViews>
  <sheetFormatPr defaultColWidth="10.5546875" defaultRowHeight="15" x14ac:dyDescent="0.2"/>
  <cols>
    <col min="1" max="1" width="7.88671875" style="53" hidden="1" customWidth="1"/>
    <col min="2" max="2" width="8.77734375" style="89" customWidth="1"/>
    <col min="3" max="3" width="36.77734375" style="120" customWidth="1"/>
    <col min="4" max="4" width="12.77734375" style="121" customWidth="1"/>
    <col min="5" max="5" width="6.77734375" style="120" customWidth="1"/>
    <col min="6" max="6" width="11.77734375" style="120" customWidth="1"/>
    <col min="7" max="7" width="11.77734375" style="122" customWidth="1"/>
    <col min="8" max="8" width="16.77734375" style="122" customWidth="1"/>
    <col min="9" max="9" width="12.109375" customWidth="1"/>
    <col min="10" max="10" width="26.33203125" customWidth="1"/>
    <col min="11" max="11" width="33.33203125" customWidth="1"/>
  </cols>
  <sheetData>
    <row r="1" spans="1:14" ht="15.75" x14ac:dyDescent="0.2">
      <c r="A1" s="23"/>
      <c r="B1" s="83" t="s">
        <v>0</v>
      </c>
      <c r="C1" s="84"/>
      <c r="D1" s="84"/>
      <c r="E1" s="84"/>
      <c r="F1" s="84"/>
      <c r="G1" s="85"/>
      <c r="H1" s="84"/>
    </row>
    <row r="2" spans="1:14" x14ac:dyDescent="0.2">
      <c r="A2" s="24"/>
      <c r="B2" s="86" t="s">
        <v>309</v>
      </c>
      <c r="C2" s="87"/>
      <c r="D2" s="87"/>
      <c r="E2" s="87"/>
      <c r="F2" s="87"/>
      <c r="G2" s="88"/>
      <c r="H2" s="87"/>
    </row>
    <row r="3" spans="1:14" x14ac:dyDescent="0.2">
      <c r="A3" s="62"/>
      <c r="B3" s="89" t="s">
        <v>1</v>
      </c>
      <c r="C3" s="90"/>
      <c r="D3" s="90"/>
      <c r="E3" s="90"/>
      <c r="F3" s="90"/>
      <c r="G3" s="91"/>
      <c r="H3" s="92"/>
    </row>
    <row r="4" spans="1:14" ht="16.5" customHeight="1" x14ac:dyDescent="0.2">
      <c r="A4" s="63" t="s">
        <v>23</v>
      </c>
      <c r="B4" s="93" t="s">
        <v>3</v>
      </c>
      <c r="C4" s="94" t="s">
        <v>4</v>
      </c>
      <c r="D4" s="95" t="s">
        <v>5</v>
      </c>
      <c r="E4" s="96" t="s">
        <v>6</v>
      </c>
      <c r="F4" s="96" t="s">
        <v>7</v>
      </c>
      <c r="G4" s="97" t="s">
        <v>8</v>
      </c>
      <c r="H4" s="98" t="s">
        <v>9</v>
      </c>
      <c r="I4" s="54"/>
      <c r="J4" s="55"/>
      <c r="K4" s="56"/>
      <c r="L4" s="54"/>
      <c r="M4" s="57"/>
      <c r="N4" s="54"/>
    </row>
    <row r="5" spans="1:14" ht="15.75" thickBot="1" x14ac:dyDescent="0.25">
      <c r="A5" s="64"/>
      <c r="B5" s="99"/>
      <c r="C5" s="100"/>
      <c r="D5" s="101" t="s">
        <v>10</v>
      </c>
      <c r="E5" s="102"/>
      <c r="F5" s="103" t="s">
        <v>11</v>
      </c>
      <c r="G5" s="103"/>
      <c r="H5" s="104"/>
      <c r="I5" s="58"/>
      <c r="J5" s="59"/>
      <c r="K5" s="60"/>
      <c r="L5" s="61"/>
      <c r="M5" s="61"/>
      <c r="N5" s="61"/>
    </row>
    <row r="6" spans="1:14" s="3" customFormat="1" ht="35.1" customHeight="1" thickTop="1" x14ac:dyDescent="0.2">
      <c r="A6" s="65"/>
      <c r="B6" s="105" t="s">
        <v>12</v>
      </c>
      <c r="C6" s="175" t="s">
        <v>298</v>
      </c>
      <c r="D6" s="176"/>
      <c r="E6" s="176"/>
      <c r="F6" s="177"/>
      <c r="G6" s="106"/>
      <c r="H6" s="106" t="s">
        <v>2</v>
      </c>
      <c r="I6" s="58"/>
      <c r="J6" s="59"/>
      <c r="K6" s="60"/>
      <c r="L6" s="61"/>
      <c r="M6" s="61"/>
      <c r="N6" s="61"/>
    </row>
    <row r="7" spans="1:14" ht="35.1" customHeight="1" x14ac:dyDescent="0.2">
      <c r="A7" s="66"/>
      <c r="B7" s="107"/>
      <c r="C7" s="108" t="s">
        <v>19</v>
      </c>
      <c r="D7" s="40"/>
      <c r="E7" s="109" t="s">
        <v>2</v>
      </c>
      <c r="F7" s="109"/>
      <c r="G7" s="106"/>
      <c r="H7" s="110"/>
      <c r="I7" s="58"/>
      <c r="J7" s="59"/>
      <c r="K7" s="60"/>
      <c r="L7" s="61"/>
      <c r="M7" s="61"/>
      <c r="N7" s="61"/>
    </row>
    <row r="8" spans="1:14" ht="35.1" customHeight="1" x14ac:dyDescent="0.2">
      <c r="A8" s="67" t="s">
        <v>83</v>
      </c>
      <c r="B8" s="19" t="s">
        <v>128</v>
      </c>
      <c r="C8" s="25" t="s">
        <v>84</v>
      </c>
      <c r="D8" s="13" t="s">
        <v>129</v>
      </c>
      <c r="E8" s="22" t="s">
        <v>32</v>
      </c>
      <c r="F8" s="26">
        <v>7</v>
      </c>
      <c r="G8" s="18"/>
      <c r="H8" s="27">
        <f t="shared" ref="H8:H14" si="0">ROUND(G8*F8,2)</f>
        <v>0</v>
      </c>
      <c r="I8" s="58"/>
      <c r="J8" s="59"/>
      <c r="K8" s="60"/>
      <c r="L8" s="61"/>
      <c r="M8" s="61"/>
      <c r="N8" s="61"/>
    </row>
    <row r="9" spans="1:14" ht="35.1" customHeight="1" x14ac:dyDescent="0.2">
      <c r="A9" s="68" t="s">
        <v>85</v>
      </c>
      <c r="B9" s="19" t="s">
        <v>33</v>
      </c>
      <c r="C9" s="25" t="s">
        <v>86</v>
      </c>
      <c r="D9" s="13" t="s">
        <v>129</v>
      </c>
      <c r="E9" s="22" t="s">
        <v>34</v>
      </c>
      <c r="F9" s="26">
        <v>35</v>
      </c>
      <c r="G9" s="18"/>
      <c r="H9" s="15">
        <f>ROUND(G9*F9,2)</f>
        <v>0</v>
      </c>
      <c r="I9" s="58"/>
      <c r="J9" s="59"/>
      <c r="K9" s="60"/>
      <c r="L9" s="61"/>
      <c r="M9" s="61"/>
      <c r="N9" s="61"/>
    </row>
    <row r="10" spans="1:14" ht="35.1" customHeight="1" x14ac:dyDescent="0.2">
      <c r="A10" s="68" t="s">
        <v>36</v>
      </c>
      <c r="B10" s="19" t="s">
        <v>87</v>
      </c>
      <c r="C10" s="25" t="s">
        <v>37</v>
      </c>
      <c r="D10" s="13" t="s">
        <v>129</v>
      </c>
      <c r="E10" s="28" t="s">
        <v>32</v>
      </c>
      <c r="F10" s="26">
        <v>16</v>
      </c>
      <c r="G10" s="18"/>
      <c r="H10" s="15">
        <f>ROUND(G10*F10,2)</f>
        <v>0</v>
      </c>
      <c r="I10" s="58"/>
      <c r="J10" s="59"/>
      <c r="K10" s="60"/>
      <c r="L10" s="61"/>
      <c r="M10" s="61"/>
      <c r="N10" s="61"/>
    </row>
    <row r="11" spans="1:14" ht="33.75" customHeight="1" x14ac:dyDescent="0.2">
      <c r="A11" s="67" t="s">
        <v>38</v>
      </c>
      <c r="B11" s="19" t="s">
        <v>88</v>
      </c>
      <c r="C11" s="25" t="s">
        <v>39</v>
      </c>
      <c r="D11" s="13" t="s">
        <v>129</v>
      </c>
      <c r="E11" s="28" t="s">
        <v>34</v>
      </c>
      <c r="F11" s="26">
        <v>600</v>
      </c>
      <c r="G11" s="18"/>
      <c r="H11" s="15">
        <f t="shared" si="0"/>
        <v>0</v>
      </c>
      <c r="I11" s="58"/>
      <c r="J11" s="59"/>
      <c r="K11" s="60"/>
      <c r="L11" s="61"/>
      <c r="M11" s="61"/>
      <c r="N11" s="61"/>
    </row>
    <row r="12" spans="1:14" ht="33.950000000000003" customHeight="1" x14ac:dyDescent="0.2">
      <c r="A12" s="66"/>
      <c r="B12" s="107"/>
      <c r="C12" s="39" t="s">
        <v>130</v>
      </c>
      <c r="D12" s="40"/>
      <c r="E12" s="111"/>
      <c r="F12" s="26"/>
      <c r="G12" s="106"/>
      <c r="H12" s="15"/>
      <c r="I12" s="58"/>
      <c r="J12" s="59"/>
      <c r="K12" s="60"/>
      <c r="L12" s="61"/>
      <c r="M12" s="61"/>
      <c r="N12" s="61"/>
    </row>
    <row r="13" spans="1:14" ht="35.1" customHeight="1" x14ac:dyDescent="0.2">
      <c r="A13" s="69" t="s">
        <v>46</v>
      </c>
      <c r="B13" s="19" t="s">
        <v>89</v>
      </c>
      <c r="C13" s="25" t="s">
        <v>47</v>
      </c>
      <c r="D13" s="29" t="s">
        <v>131</v>
      </c>
      <c r="E13" s="28"/>
      <c r="F13" s="26"/>
      <c r="G13" s="106"/>
      <c r="H13" s="15"/>
      <c r="I13" s="58"/>
      <c r="J13" s="59"/>
      <c r="K13" s="60"/>
      <c r="L13" s="61"/>
      <c r="M13" s="61"/>
      <c r="N13" s="61"/>
    </row>
    <row r="14" spans="1:14" ht="35.1" customHeight="1" x14ac:dyDescent="0.2">
      <c r="A14" s="69" t="s">
        <v>132</v>
      </c>
      <c r="B14" s="17" t="s">
        <v>35</v>
      </c>
      <c r="C14" s="25" t="s">
        <v>133</v>
      </c>
      <c r="D14" s="29" t="s">
        <v>2</v>
      </c>
      <c r="E14" s="28" t="s">
        <v>40</v>
      </c>
      <c r="F14" s="26">
        <v>42</v>
      </c>
      <c r="G14" s="18"/>
      <c r="H14" s="15">
        <f t="shared" si="0"/>
        <v>0</v>
      </c>
      <c r="I14" s="58"/>
      <c r="J14" s="59"/>
      <c r="K14" s="60"/>
      <c r="L14" s="61"/>
      <c r="M14" s="61"/>
      <c r="N14" s="61"/>
    </row>
    <row r="15" spans="1:14" ht="35.1" customHeight="1" x14ac:dyDescent="0.2">
      <c r="A15" s="70" t="s">
        <v>125</v>
      </c>
      <c r="B15" s="19" t="s">
        <v>90</v>
      </c>
      <c r="C15" s="25" t="s">
        <v>126</v>
      </c>
      <c r="D15" s="29" t="s">
        <v>96</v>
      </c>
      <c r="E15" s="28"/>
      <c r="F15" s="26"/>
      <c r="G15" s="106"/>
      <c r="H15" s="110"/>
      <c r="I15" s="58"/>
      <c r="J15" s="59"/>
      <c r="K15" s="60"/>
      <c r="L15" s="61"/>
      <c r="M15" s="61"/>
      <c r="N15" s="61"/>
    </row>
    <row r="16" spans="1:14" ht="35.1" customHeight="1" x14ac:dyDescent="0.2">
      <c r="A16" s="70" t="s">
        <v>127</v>
      </c>
      <c r="B16" s="17" t="s">
        <v>35</v>
      </c>
      <c r="C16" s="25" t="s">
        <v>97</v>
      </c>
      <c r="D16" s="29" t="s">
        <v>2</v>
      </c>
      <c r="E16" s="28" t="s">
        <v>34</v>
      </c>
      <c r="F16" s="26">
        <v>157</v>
      </c>
      <c r="G16" s="18"/>
      <c r="H16" s="15">
        <f>ROUND(G16*F16,2)</f>
        <v>0</v>
      </c>
      <c r="I16" s="58"/>
      <c r="J16" s="59"/>
      <c r="K16" s="60"/>
      <c r="L16" s="61"/>
      <c r="M16" s="61"/>
      <c r="N16" s="61"/>
    </row>
    <row r="17" spans="1:14" ht="35.1" customHeight="1" x14ac:dyDescent="0.2">
      <c r="A17" s="71" t="s">
        <v>148</v>
      </c>
      <c r="B17" s="19" t="s">
        <v>91</v>
      </c>
      <c r="C17" s="25" t="s">
        <v>149</v>
      </c>
      <c r="D17" s="29" t="s">
        <v>96</v>
      </c>
      <c r="E17" s="20"/>
      <c r="F17" s="26"/>
      <c r="G17" s="106"/>
      <c r="H17" s="110"/>
      <c r="I17" s="58"/>
      <c r="J17" s="59"/>
      <c r="K17" s="60"/>
      <c r="L17" s="61"/>
      <c r="M17" s="61"/>
      <c r="N17" s="61"/>
    </row>
    <row r="18" spans="1:14" ht="35.1" customHeight="1" x14ac:dyDescent="0.2">
      <c r="A18" s="71" t="s">
        <v>150</v>
      </c>
      <c r="B18" s="17" t="s">
        <v>35</v>
      </c>
      <c r="C18" s="25" t="s">
        <v>97</v>
      </c>
      <c r="D18" s="29" t="s">
        <v>151</v>
      </c>
      <c r="E18" s="28" t="s">
        <v>34</v>
      </c>
      <c r="F18" s="26">
        <v>171</v>
      </c>
      <c r="G18" s="18"/>
      <c r="H18" s="15">
        <f>ROUND(G18*F18,2)</f>
        <v>0</v>
      </c>
      <c r="I18" s="58"/>
      <c r="J18" s="59"/>
      <c r="K18" s="60"/>
      <c r="L18" s="61"/>
      <c r="M18" s="61"/>
      <c r="N18" s="61"/>
    </row>
    <row r="19" spans="1:14" ht="35.1" customHeight="1" x14ac:dyDescent="0.2">
      <c r="A19" s="72" t="s">
        <v>153</v>
      </c>
      <c r="B19" s="17" t="s">
        <v>41</v>
      </c>
      <c r="C19" s="30" t="s">
        <v>154</v>
      </c>
      <c r="D19" s="31" t="s">
        <v>155</v>
      </c>
      <c r="E19" s="28" t="s">
        <v>34</v>
      </c>
      <c r="F19" s="26">
        <v>8</v>
      </c>
      <c r="G19" s="18"/>
      <c r="H19" s="15">
        <f>ROUND(G19*F19,2)</f>
        <v>0</v>
      </c>
      <c r="I19" s="58"/>
      <c r="J19" s="59"/>
      <c r="K19" s="60"/>
      <c r="L19" s="61"/>
      <c r="M19" s="61"/>
      <c r="N19" s="61"/>
    </row>
    <row r="20" spans="1:14" ht="35.1" customHeight="1" x14ac:dyDescent="0.2">
      <c r="A20" s="69" t="s">
        <v>156</v>
      </c>
      <c r="B20" s="19" t="s">
        <v>92</v>
      </c>
      <c r="C20" s="25" t="s">
        <v>157</v>
      </c>
      <c r="D20" s="29" t="s">
        <v>96</v>
      </c>
      <c r="E20" s="20"/>
      <c r="F20" s="26"/>
      <c r="G20" s="106"/>
      <c r="H20" s="110"/>
      <c r="I20" s="58"/>
      <c r="J20" s="59"/>
      <c r="K20" s="60"/>
      <c r="L20" s="61"/>
      <c r="M20" s="61"/>
      <c r="N20" s="61"/>
    </row>
    <row r="21" spans="1:14" ht="35.1" customHeight="1" x14ac:dyDescent="0.2">
      <c r="A21" s="69" t="s">
        <v>158</v>
      </c>
      <c r="B21" s="17" t="s">
        <v>35</v>
      </c>
      <c r="C21" s="25" t="s">
        <v>97</v>
      </c>
      <c r="D21" s="29" t="s">
        <v>151</v>
      </c>
      <c r="E21" s="28"/>
      <c r="F21" s="26"/>
      <c r="G21" s="106"/>
      <c r="H21" s="110"/>
      <c r="I21" s="58"/>
      <c r="J21" s="59"/>
      <c r="K21" s="60"/>
      <c r="L21" s="61"/>
      <c r="M21" s="61"/>
      <c r="N21" s="61"/>
    </row>
    <row r="22" spans="1:14" ht="35.1" customHeight="1" x14ac:dyDescent="0.2">
      <c r="A22" s="69" t="s">
        <v>159</v>
      </c>
      <c r="B22" s="32" t="s">
        <v>98</v>
      </c>
      <c r="C22" s="25" t="s">
        <v>160</v>
      </c>
      <c r="D22" s="29"/>
      <c r="E22" s="28" t="s">
        <v>34</v>
      </c>
      <c r="F22" s="26">
        <v>5</v>
      </c>
      <c r="G22" s="18"/>
      <c r="H22" s="15">
        <f>ROUND(G22*F22,2)</f>
        <v>0</v>
      </c>
      <c r="I22" s="58"/>
      <c r="J22" s="59"/>
      <c r="K22" s="60"/>
      <c r="L22" s="61"/>
      <c r="M22" s="61"/>
      <c r="N22" s="61"/>
    </row>
    <row r="23" spans="1:14" ht="35.1" customHeight="1" x14ac:dyDescent="0.2">
      <c r="A23" s="69" t="s">
        <v>161</v>
      </c>
      <c r="B23" s="32" t="s">
        <v>99</v>
      </c>
      <c r="C23" s="25" t="s">
        <v>162</v>
      </c>
      <c r="D23" s="29"/>
      <c r="E23" s="28" t="s">
        <v>34</v>
      </c>
      <c r="F23" s="26">
        <v>10</v>
      </c>
      <c r="G23" s="18"/>
      <c r="H23" s="15">
        <f>ROUND(G23*F23,2)</f>
        <v>0</v>
      </c>
      <c r="I23" s="58"/>
      <c r="J23" s="59"/>
      <c r="K23" s="60"/>
      <c r="L23" s="61"/>
      <c r="M23" s="61"/>
      <c r="N23" s="61"/>
    </row>
    <row r="24" spans="1:14" ht="35.1" customHeight="1" x14ac:dyDescent="0.2">
      <c r="A24" s="69" t="s">
        <v>163</v>
      </c>
      <c r="B24" s="32" t="s">
        <v>100</v>
      </c>
      <c r="C24" s="25" t="s">
        <v>164</v>
      </c>
      <c r="D24" s="29" t="s">
        <v>2</v>
      </c>
      <c r="E24" s="28" t="s">
        <v>34</v>
      </c>
      <c r="F24" s="26">
        <v>299</v>
      </c>
      <c r="G24" s="18"/>
      <c r="H24" s="15">
        <f>ROUND(G24*F24,2)</f>
        <v>0</v>
      </c>
      <c r="I24" s="58"/>
      <c r="J24" s="59"/>
      <c r="K24" s="60"/>
      <c r="L24" s="61"/>
      <c r="M24" s="61"/>
      <c r="N24" s="61"/>
    </row>
    <row r="25" spans="1:14" ht="35.1" customHeight="1" x14ac:dyDescent="0.2">
      <c r="A25" s="69" t="s">
        <v>165</v>
      </c>
      <c r="B25" s="17" t="s">
        <v>41</v>
      </c>
      <c r="C25" s="25" t="s">
        <v>147</v>
      </c>
      <c r="D25" s="29" t="s">
        <v>2</v>
      </c>
      <c r="E25" s="20"/>
      <c r="F25" s="26"/>
      <c r="G25" s="106"/>
      <c r="H25" s="110"/>
      <c r="I25" s="58"/>
      <c r="J25" s="59"/>
      <c r="K25" s="60"/>
      <c r="L25" s="61"/>
      <c r="M25" s="61"/>
      <c r="N25" s="61"/>
    </row>
    <row r="26" spans="1:14" ht="35.1" customHeight="1" x14ac:dyDescent="0.2">
      <c r="A26" s="69" t="s">
        <v>166</v>
      </c>
      <c r="B26" s="32" t="s">
        <v>98</v>
      </c>
      <c r="C26" s="25" t="s">
        <v>162</v>
      </c>
      <c r="D26" s="29"/>
      <c r="E26" s="28" t="s">
        <v>34</v>
      </c>
      <c r="F26" s="26">
        <v>6</v>
      </c>
      <c r="G26" s="18"/>
      <c r="H26" s="15">
        <f>ROUND(G26*F26,2)</f>
        <v>0</v>
      </c>
      <c r="I26" s="58"/>
      <c r="J26" s="59"/>
      <c r="K26" s="60"/>
      <c r="L26" s="61"/>
      <c r="M26" s="61"/>
      <c r="N26" s="61"/>
    </row>
    <row r="27" spans="1:14" ht="35.1" customHeight="1" x14ac:dyDescent="0.2">
      <c r="A27" s="73" t="s">
        <v>167</v>
      </c>
      <c r="B27" s="17" t="s">
        <v>49</v>
      </c>
      <c r="C27" s="25" t="s">
        <v>154</v>
      </c>
      <c r="D27" s="29" t="s">
        <v>155</v>
      </c>
      <c r="E27" s="123" t="s">
        <v>34</v>
      </c>
      <c r="F27" s="26">
        <v>96</v>
      </c>
      <c r="G27" s="18"/>
      <c r="H27" s="15">
        <f>ROUND(G27*F27,2)</f>
        <v>0</v>
      </c>
      <c r="I27" s="58"/>
      <c r="J27" s="59"/>
      <c r="K27" s="60"/>
      <c r="L27" s="61"/>
      <c r="M27" s="61"/>
      <c r="N27" s="61"/>
    </row>
    <row r="28" spans="1:14" ht="35.1" customHeight="1" x14ac:dyDescent="0.2">
      <c r="A28" s="74" t="s">
        <v>168</v>
      </c>
      <c r="B28" s="19" t="s">
        <v>93</v>
      </c>
      <c r="C28" s="25" t="s">
        <v>169</v>
      </c>
      <c r="D28" s="29" t="s">
        <v>96</v>
      </c>
      <c r="E28" s="28" t="s">
        <v>34</v>
      </c>
      <c r="F28" s="26">
        <v>30</v>
      </c>
      <c r="G28" s="18"/>
      <c r="H28" s="15">
        <f>ROUND(G28*F28,2)</f>
        <v>0</v>
      </c>
      <c r="I28" s="58"/>
      <c r="J28" s="59"/>
      <c r="K28" s="60"/>
      <c r="L28" s="61"/>
      <c r="M28" s="61"/>
      <c r="N28" s="61"/>
    </row>
    <row r="29" spans="1:14" ht="35.1" customHeight="1" x14ac:dyDescent="0.2">
      <c r="A29" s="74" t="s">
        <v>170</v>
      </c>
      <c r="B29" s="19" t="s">
        <v>94</v>
      </c>
      <c r="C29" s="25" t="s">
        <v>171</v>
      </c>
      <c r="D29" s="29" t="s">
        <v>96</v>
      </c>
      <c r="E29" s="28" t="s">
        <v>34</v>
      </c>
      <c r="F29" s="26">
        <v>10</v>
      </c>
      <c r="G29" s="18"/>
      <c r="H29" s="15">
        <f>ROUND(G29*F29,2)</f>
        <v>0</v>
      </c>
      <c r="I29" s="58"/>
      <c r="J29" s="59"/>
      <c r="K29" s="60"/>
      <c r="L29" s="61"/>
      <c r="M29" s="61"/>
      <c r="N29" s="61"/>
    </row>
    <row r="30" spans="1:14" ht="35.1" customHeight="1" x14ac:dyDescent="0.2">
      <c r="A30" s="74" t="s">
        <v>172</v>
      </c>
      <c r="B30" s="19" t="s">
        <v>95</v>
      </c>
      <c r="C30" s="25" t="s">
        <v>173</v>
      </c>
      <c r="D30" s="29" t="s">
        <v>96</v>
      </c>
      <c r="E30" s="28" t="s">
        <v>34</v>
      </c>
      <c r="F30" s="26">
        <v>10</v>
      </c>
      <c r="G30" s="18"/>
      <c r="H30" s="15">
        <f>ROUND(G30*F30,2)</f>
        <v>0</v>
      </c>
      <c r="I30" s="58"/>
      <c r="J30" s="59"/>
      <c r="K30" s="60"/>
      <c r="L30" s="61"/>
      <c r="M30" s="61"/>
      <c r="N30" s="61"/>
    </row>
    <row r="31" spans="1:14" ht="35.1" customHeight="1" x14ac:dyDescent="0.2">
      <c r="A31" s="74" t="s">
        <v>174</v>
      </c>
      <c r="B31" s="19" t="s">
        <v>102</v>
      </c>
      <c r="C31" s="25" t="s">
        <v>175</v>
      </c>
      <c r="D31" s="29" t="s">
        <v>176</v>
      </c>
      <c r="E31" s="20"/>
      <c r="F31" s="26"/>
      <c r="G31" s="106"/>
      <c r="H31" s="110"/>
      <c r="I31" s="58"/>
      <c r="J31" s="59"/>
      <c r="K31" s="60"/>
      <c r="L31" s="61"/>
      <c r="M31" s="61"/>
      <c r="N31" s="61"/>
    </row>
    <row r="32" spans="1:14" ht="35.1" customHeight="1" x14ac:dyDescent="0.2">
      <c r="A32" s="73" t="s">
        <v>177</v>
      </c>
      <c r="B32" s="124" t="s">
        <v>35</v>
      </c>
      <c r="C32" s="33" t="s">
        <v>293</v>
      </c>
      <c r="D32" s="34" t="s">
        <v>2</v>
      </c>
      <c r="E32" s="125" t="s">
        <v>48</v>
      </c>
      <c r="F32" s="126">
        <v>2</v>
      </c>
      <c r="G32" s="127"/>
      <c r="H32" s="128">
        <f>ROUND(G32*F32,2)</f>
        <v>0</v>
      </c>
      <c r="I32" s="58"/>
      <c r="J32" s="59"/>
      <c r="K32" s="60"/>
      <c r="L32" s="61"/>
      <c r="M32" s="61"/>
      <c r="N32" s="61"/>
    </row>
    <row r="33" spans="1:14" ht="35.1" customHeight="1" x14ac:dyDescent="0.2">
      <c r="A33" s="74" t="s">
        <v>178</v>
      </c>
      <c r="B33" s="17" t="s">
        <v>41</v>
      </c>
      <c r="C33" s="25" t="s">
        <v>179</v>
      </c>
      <c r="D33" s="29"/>
      <c r="E33" s="20" t="s">
        <v>48</v>
      </c>
      <c r="F33" s="26">
        <v>3</v>
      </c>
      <c r="G33" s="18"/>
      <c r="H33" s="15">
        <f>ROUND(G33*F33,2)</f>
        <v>0</v>
      </c>
      <c r="I33" s="58"/>
      <c r="J33" s="59"/>
      <c r="K33" s="60"/>
      <c r="L33" s="61"/>
      <c r="M33" s="61"/>
      <c r="N33" s="61"/>
    </row>
    <row r="34" spans="1:14" ht="35.1" customHeight="1" x14ac:dyDescent="0.2">
      <c r="A34" s="75" t="s">
        <v>180</v>
      </c>
      <c r="B34" s="19" t="s">
        <v>107</v>
      </c>
      <c r="C34" s="25" t="s">
        <v>181</v>
      </c>
      <c r="D34" s="29" t="s">
        <v>176</v>
      </c>
      <c r="E34" s="20"/>
      <c r="F34" s="26"/>
      <c r="G34" s="106"/>
      <c r="H34" s="112"/>
      <c r="I34" s="58"/>
      <c r="J34" s="59"/>
      <c r="K34" s="60"/>
      <c r="L34" s="61"/>
      <c r="M34" s="61"/>
      <c r="N34" s="61"/>
    </row>
    <row r="35" spans="1:14" ht="35.1" customHeight="1" x14ac:dyDescent="0.2">
      <c r="A35" s="75" t="s">
        <v>183</v>
      </c>
      <c r="B35" s="17" t="s">
        <v>35</v>
      </c>
      <c r="C35" s="25" t="s">
        <v>105</v>
      </c>
      <c r="D35" s="29" t="s">
        <v>184</v>
      </c>
      <c r="E35" s="20" t="s">
        <v>48</v>
      </c>
      <c r="F35" s="26">
        <v>10</v>
      </c>
      <c r="G35" s="18"/>
      <c r="H35" s="15">
        <f>ROUND(G35*F35,2)</f>
        <v>0</v>
      </c>
      <c r="I35" s="58"/>
      <c r="J35" s="59"/>
      <c r="K35" s="60"/>
      <c r="L35" s="61"/>
      <c r="M35" s="61"/>
      <c r="N35" s="61"/>
    </row>
    <row r="36" spans="1:14" ht="35.1" customHeight="1" x14ac:dyDescent="0.2">
      <c r="A36" s="74" t="s">
        <v>101</v>
      </c>
      <c r="B36" s="19" t="s">
        <v>109</v>
      </c>
      <c r="C36" s="25" t="s">
        <v>50</v>
      </c>
      <c r="D36" s="29" t="s">
        <v>176</v>
      </c>
      <c r="E36" s="20"/>
      <c r="F36" s="26"/>
      <c r="G36" s="106"/>
      <c r="H36" s="112"/>
      <c r="I36" s="58"/>
      <c r="J36" s="59"/>
      <c r="K36" s="60"/>
      <c r="L36" s="61"/>
      <c r="M36" s="61"/>
      <c r="N36" s="61"/>
    </row>
    <row r="37" spans="1:14" ht="35.1" customHeight="1" x14ac:dyDescent="0.2">
      <c r="A37" s="74" t="s">
        <v>185</v>
      </c>
      <c r="B37" s="17" t="s">
        <v>35</v>
      </c>
      <c r="C37" s="25" t="s">
        <v>186</v>
      </c>
      <c r="D37" s="29" t="s">
        <v>187</v>
      </c>
      <c r="E37" s="20"/>
      <c r="F37" s="26"/>
      <c r="G37" s="106"/>
      <c r="H37" s="112"/>
      <c r="I37" s="58"/>
      <c r="J37" s="59"/>
      <c r="K37" s="60"/>
      <c r="L37" s="61"/>
      <c r="M37" s="61"/>
      <c r="N37" s="61"/>
    </row>
    <row r="38" spans="1:14" ht="35.1" customHeight="1" x14ac:dyDescent="0.2">
      <c r="A38" s="74" t="s">
        <v>188</v>
      </c>
      <c r="B38" s="32" t="s">
        <v>98</v>
      </c>
      <c r="C38" s="25" t="s">
        <v>189</v>
      </c>
      <c r="D38" s="29"/>
      <c r="E38" s="20" t="s">
        <v>48</v>
      </c>
      <c r="F38" s="26">
        <v>2</v>
      </c>
      <c r="G38" s="18"/>
      <c r="H38" s="15">
        <f t="shared" ref="H38:H45" si="1">ROUND(G38*F38,2)</f>
        <v>0</v>
      </c>
      <c r="I38" s="58"/>
      <c r="J38" s="59"/>
      <c r="K38" s="60"/>
      <c r="L38" s="61"/>
      <c r="M38" s="61"/>
      <c r="N38" s="61"/>
    </row>
    <row r="39" spans="1:14" ht="35.1" customHeight="1" x14ac:dyDescent="0.2">
      <c r="A39" s="74" t="s">
        <v>190</v>
      </c>
      <c r="B39" s="32" t="s">
        <v>99</v>
      </c>
      <c r="C39" s="25" t="s">
        <v>191</v>
      </c>
      <c r="D39" s="29"/>
      <c r="E39" s="20" t="s">
        <v>48</v>
      </c>
      <c r="F39" s="26">
        <v>5</v>
      </c>
      <c r="G39" s="18"/>
      <c r="H39" s="15">
        <f t="shared" si="1"/>
        <v>0</v>
      </c>
      <c r="I39" s="58"/>
      <c r="J39" s="59"/>
      <c r="K39" s="60"/>
      <c r="L39" s="61"/>
      <c r="M39" s="61"/>
      <c r="N39" s="61"/>
    </row>
    <row r="40" spans="1:14" ht="35.1" customHeight="1" x14ac:dyDescent="0.2">
      <c r="A40" s="74" t="s">
        <v>103</v>
      </c>
      <c r="B40" s="17" t="s">
        <v>41</v>
      </c>
      <c r="C40" s="25" t="s">
        <v>305</v>
      </c>
      <c r="D40" s="29" t="s">
        <v>104</v>
      </c>
      <c r="E40" s="20" t="s">
        <v>48</v>
      </c>
      <c r="F40" s="26">
        <v>5</v>
      </c>
      <c r="G40" s="18"/>
      <c r="H40" s="15">
        <f t="shared" si="1"/>
        <v>0</v>
      </c>
      <c r="I40" s="58"/>
      <c r="J40" s="59"/>
      <c r="K40" s="60"/>
      <c r="L40" s="61"/>
      <c r="M40" s="61"/>
      <c r="N40" s="61"/>
    </row>
    <row r="41" spans="1:14" ht="35.1" customHeight="1" x14ac:dyDescent="0.2">
      <c r="A41" s="76" t="s">
        <v>134</v>
      </c>
      <c r="B41" s="17" t="s">
        <v>49</v>
      </c>
      <c r="C41" s="35" t="s">
        <v>105</v>
      </c>
      <c r="D41" s="36" t="s">
        <v>106</v>
      </c>
      <c r="E41" s="20" t="s">
        <v>48</v>
      </c>
      <c r="F41" s="26">
        <v>15</v>
      </c>
      <c r="G41" s="18"/>
      <c r="H41" s="15">
        <f t="shared" si="1"/>
        <v>0</v>
      </c>
      <c r="I41" s="58"/>
      <c r="J41" s="59"/>
      <c r="K41" s="60"/>
      <c r="L41" s="61"/>
      <c r="M41" s="61"/>
      <c r="N41" s="61"/>
    </row>
    <row r="42" spans="1:14" ht="36" customHeight="1" x14ac:dyDescent="0.2">
      <c r="A42" s="21" t="s">
        <v>192</v>
      </c>
      <c r="B42" s="11" t="s">
        <v>52</v>
      </c>
      <c r="C42" s="12" t="s">
        <v>294</v>
      </c>
      <c r="D42" s="13" t="s">
        <v>193</v>
      </c>
      <c r="E42" s="20" t="s">
        <v>48</v>
      </c>
      <c r="F42" s="26">
        <v>4</v>
      </c>
      <c r="G42" s="18"/>
      <c r="H42" s="15">
        <f t="shared" si="1"/>
        <v>0</v>
      </c>
      <c r="I42" s="58"/>
      <c r="J42" s="59"/>
      <c r="K42" s="60"/>
      <c r="L42" s="61"/>
      <c r="M42" s="61"/>
      <c r="N42" s="61"/>
    </row>
    <row r="43" spans="1:14" ht="35.1" customHeight="1" x14ac:dyDescent="0.2">
      <c r="A43" s="74" t="s">
        <v>194</v>
      </c>
      <c r="B43" s="19" t="s">
        <v>111</v>
      </c>
      <c r="C43" s="25" t="s">
        <v>195</v>
      </c>
      <c r="D43" s="29" t="s">
        <v>196</v>
      </c>
      <c r="E43" s="28" t="s">
        <v>34</v>
      </c>
      <c r="F43" s="26">
        <v>14</v>
      </c>
      <c r="G43" s="18"/>
      <c r="H43" s="15">
        <f t="shared" si="1"/>
        <v>0</v>
      </c>
      <c r="I43" s="58"/>
      <c r="J43" s="59"/>
      <c r="K43" s="60"/>
      <c r="L43" s="61"/>
      <c r="M43" s="61"/>
      <c r="N43" s="61"/>
    </row>
    <row r="44" spans="1:14" ht="33.950000000000003" customHeight="1" x14ac:dyDescent="0.2">
      <c r="A44" s="74" t="s">
        <v>135</v>
      </c>
      <c r="B44" s="19" t="s">
        <v>112</v>
      </c>
      <c r="C44" s="25" t="s">
        <v>136</v>
      </c>
      <c r="D44" s="29" t="s">
        <v>285</v>
      </c>
      <c r="E44" s="28" t="s">
        <v>34</v>
      </c>
      <c r="F44" s="26">
        <v>20</v>
      </c>
      <c r="G44" s="18"/>
      <c r="H44" s="15">
        <f t="shared" si="1"/>
        <v>0</v>
      </c>
      <c r="I44" s="58"/>
      <c r="J44" s="59"/>
      <c r="K44" s="60"/>
      <c r="L44" s="61"/>
      <c r="M44" s="61"/>
      <c r="N44" s="61"/>
    </row>
    <row r="45" spans="1:14" ht="33.950000000000003" customHeight="1" x14ac:dyDescent="0.2">
      <c r="A45" s="73" t="s">
        <v>108</v>
      </c>
      <c r="B45" s="37" t="s">
        <v>114</v>
      </c>
      <c r="C45" s="25" t="s">
        <v>110</v>
      </c>
      <c r="D45" s="29" t="s">
        <v>137</v>
      </c>
      <c r="E45" s="20" t="s">
        <v>40</v>
      </c>
      <c r="F45" s="26">
        <v>6</v>
      </c>
      <c r="G45" s="18"/>
      <c r="H45" s="15">
        <f t="shared" si="1"/>
        <v>0</v>
      </c>
      <c r="I45" s="58"/>
      <c r="J45" s="59"/>
      <c r="K45" s="60"/>
      <c r="L45" s="61"/>
      <c r="M45" s="61"/>
      <c r="N45" s="61"/>
    </row>
    <row r="46" spans="1:14" ht="35.1" customHeight="1" x14ac:dyDescent="0.2">
      <c r="A46" s="66"/>
      <c r="B46" s="38"/>
      <c r="C46" s="39" t="s">
        <v>21</v>
      </c>
      <c r="D46" s="40"/>
      <c r="E46" s="41"/>
      <c r="F46" s="26"/>
      <c r="G46" s="106"/>
      <c r="H46" s="112"/>
      <c r="I46" s="58"/>
      <c r="J46" s="59"/>
      <c r="K46" s="60"/>
      <c r="L46" s="61"/>
      <c r="M46" s="61"/>
      <c r="N46" s="61"/>
    </row>
    <row r="47" spans="1:14" ht="35.1" customHeight="1" x14ac:dyDescent="0.2">
      <c r="A47" s="77" t="s">
        <v>56</v>
      </c>
      <c r="B47" s="19" t="s">
        <v>115</v>
      </c>
      <c r="C47" s="25" t="s">
        <v>62</v>
      </c>
      <c r="D47" s="29" t="s">
        <v>120</v>
      </c>
      <c r="E47" s="28" t="s">
        <v>40</v>
      </c>
      <c r="F47" s="26">
        <v>2</v>
      </c>
      <c r="G47" s="18"/>
      <c r="H47" s="15">
        <f>ROUND(G47*F47,2)</f>
        <v>0</v>
      </c>
      <c r="I47" s="58"/>
      <c r="J47" s="59"/>
      <c r="K47" s="60"/>
      <c r="L47" s="61"/>
      <c r="M47" s="61"/>
      <c r="N47" s="61"/>
    </row>
    <row r="48" spans="1:14" ht="35.1" customHeight="1" x14ac:dyDescent="0.2">
      <c r="A48" s="77" t="s">
        <v>57</v>
      </c>
      <c r="B48" s="19" t="s">
        <v>116</v>
      </c>
      <c r="C48" s="25" t="s">
        <v>63</v>
      </c>
      <c r="D48" s="29" t="s">
        <v>120</v>
      </c>
      <c r="E48" s="28" t="s">
        <v>40</v>
      </c>
      <c r="F48" s="26">
        <v>1</v>
      </c>
      <c r="G48" s="18"/>
      <c r="H48" s="15">
        <f>ROUND(G48*F48,2)</f>
        <v>0</v>
      </c>
      <c r="I48" s="58"/>
      <c r="J48" s="59"/>
      <c r="K48" s="60"/>
      <c r="L48" s="61"/>
      <c r="M48" s="61"/>
      <c r="N48" s="61"/>
    </row>
    <row r="49" spans="1:15" ht="33.6" customHeight="1" x14ac:dyDescent="0.2">
      <c r="A49" s="77" t="s">
        <v>58</v>
      </c>
      <c r="B49" s="19" t="s">
        <v>117</v>
      </c>
      <c r="C49" s="25" t="s">
        <v>64</v>
      </c>
      <c r="D49" s="29" t="s">
        <v>120</v>
      </c>
      <c r="E49" s="28" t="s">
        <v>40</v>
      </c>
      <c r="F49" s="26">
        <v>7</v>
      </c>
      <c r="G49" s="18"/>
      <c r="H49" s="15">
        <f>ROUND(G49*F49,2)</f>
        <v>0</v>
      </c>
      <c r="I49" s="58"/>
      <c r="J49" s="59"/>
      <c r="K49" s="60"/>
      <c r="L49" s="61"/>
      <c r="M49" s="61"/>
      <c r="N49" s="61"/>
    </row>
    <row r="50" spans="1:15" ht="33.6" customHeight="1" x14ac:dyDescent="0.2">
      <c r="A50" s="77" t="s">
        <v>205</v>
      </c>
      <c r="B50" s="19" t="s">
        <v>118</v>
      </c>
      <c r="C50" s="25" t="s">
        <v>207</v>
      </c>
      <c r="D50" s="29" t="s">
        <v>120</v>
      </c>
      <c r="E50" s="28" t="s">
        <v>40</v>
      </c>
      <c r="F50" s="26">
        <v>4</v>
      </c>
      <c r="G50" s="18"/>
      <c r="H50" s="15">
        <f>ROUND(G50*F50,2)</f>
        <v>0</v>
      </c>
      <c r="I50" s="58"/>
      <c r="J50" s="59"/>
      <c r="K50" s="60"/>
      <c r="L50" s="61"/>
      <c r="M50" s="61"/>
      <c r="N50" s="61"/>
    </row>
    <row r="51" spans="1:15" ht="35.1" customHeight="1" x14ac:dyDescent="0.2">
      <c r="A51" s="66"/>
      <c r="B51" s="113"/>
      <c r="C51" s="39" t="s">
        <v>22</v>
      </c>
      <c r="D51" s="40"/>
      <c r="E51" s="111"/>
      <c r="F51" s="26"/>
      <c r="G51" s="106"/>
      <c r="H51" s="112"/>
      <c r="I51" s="58"/>
      <c r="J51" s="59"/>
      <c r="K51" s="60"/>
      <c r="L51" s="61"/>
      <c r="M51" s="61"/>
      <c r="N51" s="61"/>
    </row>
    <row r="52" spans="1:15" ht="35.1" customHeight="1" x14ac:dyDescent="0.2">
      <c r="A52" s="78" t="s">
        <v>53</v>
      </c>
      <c r="B52" s="37" t="s">
        <v>119</v>
      </c>
      <c r="C52" s="12" t="s">
        <v>54</v>
      </c>
      <c r="D52" s="13" t="s">
        <v>121</v>
      </c>
      <c r="E52" s="42"/>
      <c r="F52" s="26"/>
      <c r="G52" s="106"/>
      <c r="H52" s="112"/>
      <c r="I52" s="58"/>
      <c r="J52" s="59"/>
      <c r="K52" s="60"/>
      <c r="L52" s="61"/>
      <c r="M52" s="61"/>
      <c r="N52" s="61"/>
    </row>
    <row r="53" spans="1:15" ht="35.1" customHeight="1" x14ac:dyDescent="0.2">
      <c r="A53" s="78" t="s">
        <v>122</v>
      </c>
      <c r="B53" s="11" t="s">
        <v>35</v>
      </c>
      <c r="C53" s="12" t="s">
        <v>123</v>
      </c>
      <c r="D53" s="13"/>
      <c r="E53" s="42" t="s">
        <v>34</v>
      </c>
      <c r="F53" s="26">
        <v>200</v>
      </c>
      <c r="G53" s="18"/>
      <c r="H53" s="15">
        <f>ROUND(G53*F53,2)</f>
        <v>0</v>
      </c>
      <c r="I53" s="58"/>
      <c r="J53" s="59"/>
      <c r="K53" s="60"/>
      <c r="L53" s="61"/>
      <c r="M53" s="61"/>
      <c r="N53" s="61"/>
    </row>
    <row r="54" spans="1:15" s="8" customFormat="1" ht="35.1" customHeight="1" x14ac:dyDescent="0.2">
      <c r="A54" s="78" t="s">
        <v>55</v>
      </c>
      <c r="B54" s="11" t="s">
        <v>41</v>
      </c>
      <c r="C54" s="12" t="s">
        <v>124</v>
      </c>
      <c r="D54" s="13"/>
      <c r="E54" s="42" t="s">
        <v>34</v>
      </c>
      <c r="F54" s="26">
        <v>400</v>
      </c>
      <c r="G54" s="18"/>
      <c r="H54" s="15">
        <f>ROUND(G54*F54,2)</f>
        <v>0</v>
      </c>
      <c r="I54" s="58"/>
      <c r="J54" s="59"/>
      <c r="K54" s="60"/>
      <c r="L54" s="61"/>
      <c r="M54" s="61"/>
      <c r="N54" s="61"/>
    </row>
    <row r="55" spans="1:15" s="3" customFormat="1" ht="36" customHeight="1" thickBot="1" x14ac:dyDescent="0.25">
      <c r="A55" s="43"/>
      <c r="B55" s="46" t="s">
        <v>12</v>
      </c>
      <c r="C55" s="178" t="str">
        <f>C6</f>
        <v>SIDEWALK RENEWAL  - LINWOOD ST FROM BRUCE AVE TO PORTAGE AVE (E. SIDE)</v>
      </c>
      <c r="D55" s="179"/>
      <c r="E55" s="179"/>
      <c r="F55" s="180"/>
      <c r="G55" s="47" t="s">
        <v>17</v>
      </c>
      <c r="H55" s="48">
        <f>SUM(H6:H54)</f>
        <v>0</v>
      </c>
      <c r="I55" s="58"/>
      <c r="J55" s="59"/>
      <c r="K55" s="60"/>
      <c r="L55" s="61"/>
      <c r="M55" s="61"/>
      <c r="N55" s="61"/>
      <c r="O55" s="156"/>
    </row>
    <row r="56" spans="1:15" ht="36" customHeight="1" thickTop="1" x14ac:dyDescent="0.2">
      <c r="A56" s="2"/>
      <c r="B56" s="152" t="s">
        <v>13</v>
      </c>
      <c r="C56" s="184" t="s">
        <v>299</v>
      </c>
      <c r="D56" s="185"/>
      <c r="E56" s="185"/>
      <c r="F56" s="186"/>
      <c r="G56" s="106"/>
      <c r="H56" s="153" t="s">
        <v>2</v>
      </c>
      <c r="I56" s="58"/>
      <c r="J56" s="59"/>
      <c r="K56" s="60"/>
      <c r="L56" s="61"/>
      <c r="M56" s="61"/>
      <c r="N56" s="61"/>
      <c r="O56" s="130"/>
    </row>
    <row r="57" spans="1:15" ht="36" customHeight="1" x14ac:dyDescent="0.2">
      <c r="A57" s="1"/>
      <c r="B57" s="131"/>
      <c r="C57" s="114" t="s">
        <v>19</v>
      </c>
      <c r="D57" s="9"/>
      <c r="E57" s="115" t="s">
        <v>2</v>
      </c>
      <c r="F57" s="26"/>
      <c r="G57" s="106"/>
      <c r="H57" s="132"/>
      <c r="I57" s="58"/>
      <c r="J57" s="59"/>
      <c r="K57" s="60"/>
      <c r="L57" s="61"/>
      <c r="M57" s="61"/>
      <c r="N57" s="61"/>
      <c r="O57" s="157"/>
    </row>
    <row r="58" spans="1:15" ht="36" customHeight="1" x14ac:dyDescent="0.2">
      <c r="A58" s="68" t="s">
        <v>36</v>
      </c>
      <c r="B58" s="19" t="s">
        <v>265</v>
      </c>
      <c r="C58" s="25" t="s">
        <v>37</v>
      </c>
      <c r="D58" s="44" t="s">
        <v>129</v>
      </c>
      <c r="E58" s="28" t="s">
        <v>32</v>
      </c>
      <c r="F58" s="26">
        <v>5</v>
      </c>
      <c r="G58" s="18"/>
      <c r="H58" s="15">
        <f>ROUND(G58*F58,2)</f>
        <v>0</v>
      </c>
      <c r="I58" s="58"/>
      <c r="J58" s="59"/>
      <c r="K58" s="60"/>
      <c r="L58" s="61"/>
      <c r="M58" s="61"/>
      <c r="N58" s="61"/>
      <c r="O58" s="157"/>
    </row>
    <row r="59" spans="1:15" ht="36" customHeight="1" x14ac:dyDescent="0.2">
      <c r="A59" s="67" t="s">
        <v>38</v>
      </c>
      <c r="B59" s="19" t="s">
        <v>266</v>
      </c>
      <c r="C59" s="25" t="s">
        <v>39</v>
      </c>
      <c r="D59" s="44" t="s">
        <v>129</v>
      </c>
      <c r="E59" s="28" t="s">
        <v>34</v>
      </c>
      <c r="F59" s="26">
        <v>234</v>
      </c>
      <c r="G59" s="18"/>
      <c r="H59" s="15">
        <f>ROUND(G59*F59,2)</f>
        <v>0</v>
      </c>
      <c r="I59" s="58"/>
      <c r="J59" s="59"/>
      <c r="K59" s="60"/>
      <c r="L59" s="61"/>
      <c r="M59" s="61"/>
      <c r="N59" s="61"/>
      <c r="O59" s="157"/>
    </row>
    <row r="60" spans="1:15" ht="36" customHeight="1" x14ac:dyDescent="0.2">
      <c r="A60" s="7"/>
      <c r="B60" s="131"/>
      <c r="C60" s="39" t="s">
        <v>130</v>
      </c>
      <c r="D60" s="9"/>
      <c r="E60" s="45"/>
      <c r="F60" s="26"/>
      <c r="G60" s="106"/>
      <c r="H60" s="132"/>
      <c r="I60" s="58"/>
      <c r="J60" s="59"/>
      <c r="K60" s="60"/>
      <c r="L60" s="61"/>
      <c r="M60" s="61"/>
      <c r="N60" s="61"/>
      <c r="O60" s="157"/>
    </row>
    <row r="61" spans="1:15" ht="36" customHeight="1" x14ac:dyDescent="0.2">
      <c r="A61" s="70" t="s">
        <v>140</v>
      </c>
      <c r="B61" s="16" t="s">
        <v>208</v>
      </c>
      <c r="C61" s="25" t="s">
        <v>142</v>
      </c>
      <c r="D61" s="29" t="s">
        <v>131</v>
      </c>
      <c r="E61" s="28"/>
      <c r="F61" s="26"/>
      <c r="G61" s="106"/>
      <c r="H61" s="132"/>
      <c r="I61" s="58"/>
      <c r="J61" s="59"/>
      <c r="K61" s="60"/>
      <c r="L61" s="61"/>
      <c r="M61" s="61"/>
      <c r="N61" s="61"/>
      <c r="O61" s="157"/>
    </row>
    <row r="62" spans="1:15" s="3" customFormat="1" ht="36" customHeight="1" x14ac:dyDescent="0.2">
      <c r="A62" s="70" t="s">
        <v>143</v>
      </c>
      <c r="B62" s="17" t="s">
        <v>35</v>
      </c>
      <c r="C62" s="25" t="s">
        <v>144</v>
      </c>
      <c r="D62" s="29" t="s">
        <v>2</v>
      </c>
      <c r="E62" s="22" t="s">
        <v>34</v>
      </c>
      <c r="F62" s="26">
        <v>2</v>
      </c>
      <c r="G62" s="18"/>
      <c r="H62" s="15">
        <f>ROUND(G62*F62,2)</f>
        <v>0</v>
      </c>
      <c r="I62" s="58"/>
      <c r="J62" s="59"/>
      <c r="K62" s="60"/>
      <c r="L62" s="61"/>
      <c r="M62" s="61"/>
      <c r="N62" s="61"/>
      <c r="O62" s="157"/>
    </row>
    <row r="63" spans="1:15" ht="36" customHeight="1" x14ac:dyDescent="0.2">
      <c r="A63" s="69" t="s">
        <v>46</v>
      </c>
      <c r="B63" s="19" t="s">
        <v>209</v>
      </c>
      <c r="C63" s="25" t="s">
        <v>47</v>
      </c>
      <c r="D63" s="29" t="s">
        <v>131</v>
      </c>
      <c r="E63" s="28"/>
      <c r="F63" s="26"/>
      <c r="G63" s="106"/>
      <c r="H63" s="132"/>
      <c r="I63" s="58"/>
      <c r="J63" s="59"/>
      <c r="K63" s="60"/>
      <c r="L63" s="61"/>
      <c r="M63" s="61"/>
      <c r="N63" s="61"/>
      <c r="O63" s="157"/>
    </row>
    <row r="64" spans="1:15" ht="36" customHeight="1" x14ac:dyDescent="0.2">
      <c r="A64" s="70" t="s">
        <v>295</v>
      </c>
      <c r="B64" s="17" t="s">
        <v>35</v>
      </c>
      <c r="C64" s="25" t="s">
        <v>133</v>
      </c>
      <c r="D64" s="29" t="s">
        <v>2</v>
      </c>
      <c r="E64" s="28" t="s">
        <v>40</v>
      </c>
      <c r="F64" s="26">
        <v>43</v>
      </c>
      <c r="G64" s="18"/>
      <c r="H64" s="15">
        <f>ROUND(G64*F64,2)</f>
        <v>0</v>
      </c>
      <c r="I64" s="58"/>
      <c r="J64" s="59"/>
      <c r="K64" s="60"/>
      <c r="L64" s="61"/>
      <c r="M64" s="61"/>
      <c r="N64" s="61"/>
      <c r="O64" s="130"/>
    </row>
    <row r="65" spans="1:15" s="3" customFormat="1" ht="36" customHeight="1" x14ac:dyDescent="0.2">
      <c r="A65" s="69" t="s">
        <v>156</v>
      </c>
      <c r="B65" s="19" t="s">
        <v>210</v>
      </c>
      <c r="C65" s="25" t="s">
        <v>157</v>
      </c>
      <c r="D65" s="29" t="s">
        <v>96</v>
      </c>
      <c r="E65" s="20"/>
      <c r="F65" s="26"/>
      <c r="G65" s="106"/>
      <c r="H65" s="132"/>
      <c r="I65" s="58"/>
      <c r="J65" s="59"/>
      <c r="K65" s="60"/>
      <c r="L65" s="61"/>
      <c r="M65" s="61"/>
      <c r="N65" s="61"/>
      <c r="O65" s="157"/>
    </row>
    <row r="66" spans="1:15" ht="36" customHeight="1" x14ac:dyDescent="0.2">
      <c r="A66" s="69" t="s">
        <v>158</v>
      </c>
      <c r="B66" s="17" t="s">
        <v>35</v>
      </c>
      <c r="C66" s="25" t="s">
        <v>97</v>
      </c>
      <c r="D66" s="29" t="s">
        <v>151</v>
      </c>
      <c r="E66" s="20"/>
      <c r="F66" s="26"/>
      <c r="G66" s="106"/>
      <c r="H66" s="132"/>
      <c r="I66" s="58"/>
      <c r="J66" s="59"/>
      <c r="K66" s="60"/>
      <c r="L66" s="61"/>
      <c r="M66" s="61"/>
      <c r="N66" s="61"/>
      <c r="O66" s="130"/>
    </row>
    <row r="67" spans="1:15" s="3" customFormat="1" ht="36" customHeight="1" x14ac:dyDescent="0.2">
      <c r="A67" s="69" t="s">
        <v>159</v>
      </c>
      <c r="B67" s="32" t="s">
        <v>98</v>
      </c>
      <c r="C67" s="25" t="s">
        <v>160</v>
      </c>
      <c r="D67" s="29"/>
      <c r="E67" s="22" t="s">
        <v>34</v>
      </c>
      <c r="F67" s="26">
        <v>5</v>
      </c>
      <c r="G67" s="18"/>
      <c r="H67" s="15">
        <f>ROUND(G67*F67,2)</f>
        <v>0</v>
      </c>
      <c r="I67" s="58"/>
      <c r="J67" s="59"/>
      <c r="K67" s="60"/>
      <c r="L67" s="61"/>
      <c r="M67" s="61"/>
      <c r="N67" s="61"/>
      <c r="O67" s="157"/>
    </row>
    <row r="68" spans="1:15" ht="36" customHeight="1" x14ac:dyDescent="0.2">
      <c r="A68" s="69" t="s">
        <v>161</v>
      </c>
      <c r="B68" s="32" t="s">
        <v>99</v>
      </c>
      <c r="C68" s="25" t="s">
        <v>162</v>
      </c>
      <c r="D68" s="29"/>
      <c r="E68" s="22" t="s">
        <v>34</v>
      </c>
      <c r="F68" s="26">
        <v>5</v>
      </c>
      <c r="G68" s="18"/>
      <c r="H68" s="15">
        <f>ROUND(G68*F68,2)</f>
        <v>0</v>
      </c>
      <c r="I68" s="58"/>
      <c r="J68" s="59"/>
      <c r="K68" s="60"/>
      <c r="L68" s="61"/>
      <c r="M68" s="61"/>
      <c r="N68" s="61"/>
      <c r="O68" s="157"/>
    </row>
    <row r="69" spans="1:15" ht="36" customHeight="1" x14ac:dyDescent="0.2">
      <c r="A69" s="69" t="s">
        <v>163</v>
      </c>
      <c r="B69" s="32" t="s">
        <v>100</v>
      </c>
      <c r="C69" s="25" t="s">
        <v>164</v>
      </c>
      <c r="D69" s="29" t="s">
        <v>2</v>
      </c>
      <c r="E69" s="22" t="s">
        <v>34</v>
      </c>
      <c r="F69" s="26">
        <v>106</v>
      </c>
      <c r="G69" s="18"/>
      <c r="H69" s="15">
        <f>ROUND(G69*F69,2)</f>
        <v>0</v>
      </c>
      <c r="I69" s="58"/>
      <c r="J69" s="59"/>
      <c r="K69" s="60"/>
      <c r="L69" s="61"/>
      <c r="M69" s="61"/>
      <c r="N69" s="61"/>
      <c r="O69" s="130"/>
    </row>
    <row r="70" spans="1:15" ht="36" customHeight="1" x14ac:dyDescent="0.2">
      <c r="A70" s="70" t="s">
        <v>167</v>
      </c>
      <c r="B70" s="17" t="s">
        <v>41</v>
      </c>
      <c r="C70" s="25" t="s">
        <v>154</v>
      </c>
      <c r="D70" s="29" t="s">
        <v>155</v>
      </c>
      <c r="E70" s="22" t="s">
        <v>34</v>
      </c>
      <c r="F70" s="26">
        <v>45</v>
      </c>
      <c r="G70" s="18"/>
      <c r="H70" s="15">
        <f>ROUND(G70*F70,2)</f>
        <v>0</v>
      </c>
      <c r="I70" s="58"/>
      <c r="J70" s="59"/>
      <c r="K70" s="60"/>
      <c r="L70" s="61"/>
      <c r="M70" s="61"/>
      <c r="N70" s="61"/>
      <c r="O70" s="130"/>
    </row>
    <row r="71" spans="1:15" ht="36" customHeight="1" x14ac:dyDescent="0.2">
      <c r="A71" s="69" t="s">
        <v>174</v>
      </c>
      <c r="B71" s="19" t="s">
        <v>211</v>
      </c>
      <c r="C71" s="25" t="s">
        <v>175</v>
      </c>
      <c r="D71" s="29" t="s">
        <v>176</v>
      </c>
      <c r="E71" s="20"/>
      <c r="F71" s="26"/>
      <c r="G71" s="106"/>
      <c r="H71" s="132"/>
      <c r="I71" s="58"/>
      <c r="J71" s="59"/>
      <c r="K71" s="60"/>
      <c r="L71" s="61"/>
      <c r="M71" s="61"/>
      <c r="N71" s="61"/>
      <c r="O71" s="157"/>
    </row>
    <row r="72" spans="1:15" ht="36" customHeight="1" x14ac:dyDescent="0.2">
      <c r="A72" s="70" t="s">
        <v>177</v>
      </c>
      <c r="B72" s="17" t="s">
        <v>35</v>
      </c>
      <c r="C72" s="25" t="s">
        <v>293</v>
      </c>
      <c r="D72" s="29" t="s">
        <v>2</v>
      </c>
      <c r="E72" s="20" t="s">
        <v>48</v>
      </c>
      <c r="F72" s="26">
        <v>5</v>
      </c>
      <c r="G72" s="18"/>
      <c r="H72" s="15">
        <f>ROUND(G72*F72,2)</f>
        <v>0</v>
      </c>
      <c r="I72" s="58"/>
      <c r="J72" s="59"/>
      <c r="K72" s="60"/>
      <c r="L72" s="61"/>
      <c r="M72" s="61"/>
      <c r="N72" s="61"/>
      <c r="O72" s="157"/>
    </row>
    <row r="73" spans="1:15" ht="36" customHeight="1" x14ac:dyDescent="0.2">
      <c r="A73" s="69" t="s">
        <v>101</v>
      </c>
      <c r="B73" s="19" t="s">
        <v>141</v>
      </c>
      <c r="C73" s="25" t="s">
        <v>50</v>
      </c>
      <c r="D73" s="29" t="s">
        <v>176</v>
      </c>
      <c r="E73" s="20"/>
      <c r="F73" s="26"/>
      <c r="G73" s="106"/>
      <c r="H73" s="132"/>
      <c r="I73" s="58"/>
      <c r="J73" s="59"/>
      <c r="K73" s="60"/>
      <c r="L73" s="61"/>
      <c r="M73" s="61"/>
      <c r="N73" s="61"/>
      <c r="O73" s="157"/>
    </row>
    <row r="74" spans="1:15" ht="36" customHeight="1" x14ac:dyDescent="0.2">
      <c r="A74" s="69" t="s">
        <v>185</v>
      </c>
      <c r="B74" s="17" t="s">
        <v>35</v>
      </c>
      <c r="C74" s="25" t="s">
        <v>186</v>
      </c>
      <c r="D74" s="29" t="s">
        <v>187</v>
      </c>
      <c r="E74" s="20"/>
      <c r="F74" s="26"/>
      <c r="G74" s="106"/>
      <c r="H74" s="132"/>
      <c r="I74" s="58"/>
      <c r="J74" s="59"/>
      <c r="K74" s="60"/>
      <c r="L74" s="61"/>
      <c r="M74" s="61"/>
      <c r="N74" s="61"/>
      <c r="O74" s="130"/>
    </row>
    <row r="75" spans="1:15" ht="36" customHeight="1" x14ac:dyDescent="0.2">
      <c r="A75" s="69" t="s">
        <v>188</v>
      </c>
      <c r="B75" s="32" t="s">
        <v>98</v>
      </c>
      <c r="C75" s="25" t="s">
        <v>189</v>
      </c>
      <c r="D75" s="29"/>
      <c r="E75" s="20" t="s">
        <v>48</v>
      </c>
      <c r="F75" s="26">
        <v>6</v>
      </c>
      <c r="G75" s="18"/>
      <c r="H75" s="15">
        <f>ROUND(G75*F75,2)</f>
        <v>0</v>
      </c>
      <c r="I75" s="58"/>
      <c r="J75" s="59"/>
      <c r="K75" s="60"/>
      <c r="L75" s="61"/>
      <c r="M75" s="61"/>
      <c r="N75" s="61"/>
      <c r="O75" s="157"/>
    </row>
    <row r="76" spans="1:15" ht="36" customHeight="1" x14ac:dyDescent="0.2">
      <c r="A76" s="69" t="s">
        <v>190</v>
      </c>
      <c r="B76" s="32" t="s">
        <v>99</v>
      </c>
      <c r="C76" s="25" t="s">
        <v>191</v>
      </c>
      <c r="D76" s="29"/>
      <c r="E76" s="20" t="s">
        <v>48</v>
      </c>
      <c r="F76" s="26">
        <v>5</v>
      </c>
      <c r="G76" s="18"/>
      <c r="H76" s="15">
        <f>ROUND(G76*F76,2)</f>
        <v>0</v>
      </c>
      <c r="I76" s="58"/>
      <c r="J76" s="59"/>
      <c r="K76" s="60"/>
      <c r="L76" s="61"/>
      <c r="M76" s="61"/>
      <c r="N76" s="61"/>
      <c r="O76" s="157"/>
    </row>
    <row r="77" spans="1:15" ht="36" customHeight="1" x14ac:dyDescent="0.2">
      <c r="A77" s="129" t="s">
        <v>134</v>
      </c>
      <c r="B77" s="17" t="s">
        <v>41</v>
      </c>
      <c r="C77" s="35" t="s">
        <v>105</v>
      </c>
      <c r="D77" s="36" t="s">
        <v>106</v>
      </c>
      <c r="E77" s="20" t="s">
        <v>48</v>
      </c>
      <c r="F77" s="26">
        <v>26</v>
      </c>
      <c r="G77" s="18"/>
      <c r="H77" s="15">
        <f>ROUND(G77*F77,2)</f>
        <v>0</v>
      </c>
      <c r="I77" s="58"/>
      <c r="J77" s="59"/>
      <c r="K77" s="60"/>
      <c r="L77" s="61"/>
      <c r="M77" s="61"/>
      <c r="N77" s="61"/>
      <c r="O77" s="157"/>
    </row>
    <row r="78" spans="1:15" ht="36" customHeight="1" x14ac:dyDescent="0.2">
      <c r="A78" s="69" t="s">
        <v>194</v>
      </c>
      <c r="B78" s="19" t="s">
        <v>267</v>
      </c>
      <c r="C78" s="25" t="s">
        <v>195</v>
      </c>
      <c r="D78" s="29" t="s">
        <v>196</v>
      </c>
      <c r="E78" s="22" t="s">
        <v>34</v>
      </c>
      <c r="F78" s="26">
        <v>5</v>
      </c>
      <c r="G78" s="18"/>
      <c r="H78" s="15">
        <f>ROUND(G78*F78,2)</f>
        <v>0</v>
      </c>
      <c r="I78" s="58"/>
      <c r="J78" s="59"/>
      <c r="K78" s="60"/>
      <c r="L78" s="61"/>
      <c r="M78" s="61"/>
      <c r="N78" s="61"/>
      <c r="O78" s="157"/>
    </row>
    <row r="79" spans="1:15" ht="36" customHeight="1" x14ac:dyDescent="0.2">
      <c r="A79" s="69" t="s">
        <v>135</v>
      </c>
      <c r="B79" s="19" t="s">
        <v>268</v>
      </c>
      <c r="C79" s="25" t="s">
        <v>136</v>
      </c>
      <c r="D79" s="29" t="s">
        <v>285</v>
      </c>
      <c r="E79" s="22" t="s">
        <v>34</v>
      </c>
      <c r="F79" s="26">
        <v>4</v>
      </c>
      <c r="G79" s="18"/>
      <c r="H79" s="15">
        <f>ROUND(G79*F79,2)</f>
        <v>0</v>
      </c>
      <c r="I79" s="58"/>
      <c r="J79" s="59"/>
      <c r="K79" s="60"/>
      <c r="L79" s="61"/>
      <c r="M79" s="61"/>
      <c r="N79" s="61"/>
      <c r="O79" s="130"/>
    </row>
    <row r="80" spans="1:15" ht="36" customHeight="1" x14ac:dyDescent="0.2">
      <c r="A80" s="6"/>
      <c r="B80" s="133"/>
      <c r="C80" s="134" t="s">
        <v>20</v>
      </c>
      <c r="D80" s="14"/>
      <c r="E80" s="135"/>
      <c r="F80" s="126"/>
      <c r="G80" s="136"/>
      <c r="H80" s="137"/>
      <c r="I80" s="58"/>
      <c r="J80" s="59"/>
      <c r="K80" s="60"/>
      <c r="L80" s="61"/>
      <c r="M80" s="61"/>
      <c r="N80" s="61"/>
      <c r="O80" s="157"/>
    </row>
    <row r="81" spans="1:15" ht="36" customHeight="1" x14ac:dyDescent="0.2">
      <c r="A81" s="79" t="s">
        <v>59</v>
      </c>
      <c r="B81" s="19" t="s">
        <v>145</v>
      </c>
      <c r="C81" s="25" t="s">
        <v>60</v>
      </c>
      <c r="D81" s="29"/>
      <c r="E81" s="28" t="s">
        <v>40</v>
      </c>
      <c r="F81" s="26">
        <v>1</v>
      </c>
      <c r="G81" s="18"/>
      <c r="H81" s="15">
        <f>ROUND(G81*F81,2)</f>
        <v>0</v>
      </c>
      <c r="I81" s="58"/>
      <c r="J81" s="59"/>
      <c r="K81" s="60"/>
      <c r="L81" s="61"/>
      <c r="M81" s="61"/>
      <c r="N81" s="61"/>
      <c r="O81" s="130"/>
    </row>
    <row r="82" spans="1:15" ht="36" customHeight="1" thickBot="1" x14ac:dyDescent="0.25">
      <c r="A82" s="80"/>
      <c r="B82" s="38"/>
      <c r="C82" s="39" t="s">
        <v>21</v>
      </c>
      <c r="D82" s="40"/>
      <c r="E82" s="41"/>
      <c r="F82" s="26"/>
      <c r="G82" s="106"/>
      <c r="H82" s="112"/>
      <c r="I82" s="58"/>
      <c r="J82" s="59"/>
      <c r="K82" s="60"/>
      <c r="L82" s="61"/>
      <c r="M82" s="61"/>
      <c r="N82" s="61"/>
      <c r="O82" s="157"/>
    </row>
    <row r="83" spans="1:15" ht="36" customHeight="1" thickTop="1" x14ac:dyDescent="0.2">
      <c r="A83" s="81" t="s">
        <v>296</v>
      </c>
      <c r="B83" s="19" t="s">
        <v>269</v>
      </c>
      <c r="C83" s="25" t="s">
        <v>202</v>
      </c>
      <c r="D83" s="29" t="s">
        <v>203</v>
      </c>
      <c r="E83" s="28" t="s">
        <v>40</v>
      </c>
      <c r="F83" s="26">
        <v>1</v>
      </c>
      <c r="G83" s="18"/>
      <c r="H83" s="15">
        <f>ROUND(G83*F83,2)</f>
        <v>0</v>
      </c>
      <c r="I83" s="58"/>
      <c r="J83" s="59"/>
      <c r="K83" s="60"/>
      <c r="L83" s="61"/>
      <c r="M83" s="61"/>
      <c r="N83" s="61"/>
      <c r="O83" s="130"/>
    </row>
    <row r="84" spans="1:15" ht="36" customHeight="1" x14ac:dyDescent="0.2">
      <c r="A84" s="81" t="s">
        <v>297</v>
      </c>
      <c r="B84" s="19" t="s">
        <v>270</v>
      </c>
      <c r="C84" s="25" t="s">
        <v>204</v>
      </c>
      <c r="D84" s="29" t="s">
        <v>120</v>
      </c>
      <c r="E84" s="28" t="s">
        <v>40</v>
      </c>
      <c r="F84" s="26">
        <v>1</v>
      </c>
      <c r="G84" s="18"/>
      <c r="H84" s="15">
        <f>ROUND(G84*F84,2)</f>
        <v>0</v>
      </c>
      <c r="I84" s="58"/>
      <c r="J84" s="59"/>
      <c r="K84" s="60"/>
      <c r="L84" s="61"/>
      <c r="M84" s="61"/>
      <c r="N84" s="61"/>
      <c r="O84" s="130"/>
    </row>
    <row r="85" spans="1:15" ht="36" customHeight="1" x14ac:dyDescent="0.2">
      <c r="A85" s="82"/>
      <c r="B85" s="113"/>
      <c r="C85" s="39" t="s">
        <v>22</v>
      </c>
      <c r="D85" s="40"/>
      <c r="E85" s="111"/>
      <c r="F85" s="26"/>
      <c r="G85" s="106"/>
      <c r="H85" s="112"/>
      <c r="I85" s="58"/>
      <c r="J85" s="59"/>
      <c r="K85" s="60"/>
      <c r="L85" s="61"/>
      <c r="M85" s="61"/>
      <c r="N85" s="61"/>
      <c r="O85" s="157"/>
    </row>
    <row r="86" spans="1:15" ht="36" customHeight="1" x14ac:dyDescent="0.2">
      <c r="A86" s="78" t="s">
        <v>53</v>
      </c>
      <c r="B86" s="19" t="s">
        <v>271</v>
      </c>
      <c r="C86" s="25" t="s">
        <v>54</v>
      </c>
      <c r="D86" s="29" t="s">
        <v>121</v>
      </c>
      <c r="E86" s="28"/>
      <c r="F86" s="26"/>
      <c r="G86" s="106"/>
      <c r="H86" s="112"/>
      <c r="I86" s="58"/>
      <c r="J86" s="59"/>
      <c r="K86" s="60"/>
      <c r="L86" s="61"/>
      <c r="M86" s="61"/>
      <c r="N86" s="61"/>
      <c r="O86" s="157"/>
    </row>
    <row r="87" spans="1:15" s="8" customFormat="1" ht="36" customHeight="1" x14ac:dyDescent="0.2">
      <c r="A87" s="78" t="s">
        <v>122</v>
      </c>
      <c r="B87" s="17" t="s">
        <v>35</v>
      </c>
      <c r="C87" s="25" t="s">
        <v>123</v>
      </c>
      <c r="D87" s="29"/>
      <c r="E87" s="28" t="s">
        <v>34</v>
      </c>
      <c r="F87" s="26">
        <v>78</v>
      </c>
      <c r="G87" s="18"/>
      <c r="H87" s="15">
        <f>ROUND(G87*F87,2)</f>
        <v>0</v>
      </c>
      <c r="I87" s="58"/>
      <c r="J87" s="59"/>
      <c r="K87" s="60"/>
      <c r="L87" s="61"/>
      <c r="M87" s="61"/>
      <c r="N87" s="61"/>
      <c r="O87" s="157"/>
    </row>
    <row r="88" spans="1:15" s="3" customFormat="1" ht="30" customHeight="1" x14ac:dyDescent="0.2">
      <c r="A88" s="78" t="s">
        <v>55</v>
      </c>
      <c r="B88" s="17" t="s">
        <v>41</v>
      </c>
      <c r="C88" s="25" t="s">
        <v>124</v>
      </c>
      <c r="D88" s="29"/>
      <c r="E88" s="28" t="s">
        <v>34</v>
      </c>
      <c r="F88" s="26">
        <v>156</v>
      </c>
      <c r="G88" s="18"/>
      <c r="H88" s="15">
        <f>ROUND(G88*F88,2)</f>
        <v>0</v>
      </c>
      <c r="I88" s="58"/>
      <c r="J88" s="59"/>
      <c r="K88" s="60"/>
      <c r="L88" s="61"/>
      <c r="M88" s="61"/>
      <c r="N88" s="61"/>
      <c r="O88" s="157"/>
    </row>
    <row r="89" spans="1:15" ht="36" customHeight="1" thickBot="1" x14ac:dyDescent="0.25">
      <c r="A89" s="43"/>
      <c r="B89" s="46" t="s">
        <v>13</v>
      </c>
      <c r="C89" s="178" t="str">
        <f>C56</f>
        <v>SIDEWALK RENEWAL - BRUCE AVE FROM LINWOOD ST TO WINCHESTER ST (S. SIDE)</v>
      </c>
      <c r="D89" s="179"/>
      <c r="E89" s="179"/>
      <c r="F89" s="180"/>
      <c r="G89" s="47" t="s">
        <v>17</v>
      </c>
      <c r="H89" s="48">
        <f>SUM(H56:H88)</f>
        <v>0</v>
      </c>
      <c r="I89" s="58"/>
      <c r="J89" s="59"/>
      <c r="K89" s="60"/>
      <c r="L89" s="61"/>
      <c r="M89" s="61"/>
      <c r="N89" s="61"/>
      <c r="O89" s="158"/>
    </row>
    <row r="90" spans="1:15" ht="36" customHeight="1" thickTop="1" x14ac:dyDescent="0.2">
      <c r="A90" s="65"/>
      <c r="B90" s="105" t="s">
        <v>14</v>
      </c>
      <c r="C90" s="175" t="s">
        <v>300</v>
      </c>
      <c r="D90" s="176"/>
      <c r="E90" s="176"/>
      <c r="F90" s="177"/>
      <c r="G90" s="106"/>
      <c r="H90" s="106" t="s">
        <v>2</v>
      </c>
      <c r="I90" s="58"/>
      <c r="J90" s="59"/>
      <c r="K90" s="60"/>
      <c r="L90" s="61"/>
      <c r="M90" s="61"/>
      <c r="N90" s="61"/>
      <c r="O90" s="157"/>
    </row>
    <row r="91" spans="1:15" ht="36" customHeight="1" x14ac:dyDescent="0.2">
      <c r="A91" s="66"/>
      <c r="B91" s="107"/>
      <c r="C91" s="108" t="s">
        <v>19</v>
      </c>
      <c r="D91" s="40"/>
      <c r="E91" s="109" t="s">
        <v>2</v>
      </c>
      <c r="F91" s="26" t="s">
        <v>2</v>
      </c>
      <c r="G91" s="106"/>
      <c r="H91" s="110"/>
      <c r="I91" s="58"/>
      <c r="J91" s="59"/>
      <c r="K91" s="60"/>
      <c r="L91" s="61"/>
      <c r="M91" s="61"/>
      <c r="N91" s="61"/>
      <c r="O91" s="157"/>
    </row>
    <row r="92" spans="1:15" ht="36" customHeight="1" x14ac:dyDescent="0.2">
      <c r="A92" s="68" t="s">
        <v>36</v>
      </c>
      <c r="B92" s="19" t="s">
        <v>272</v>
      </c>
      <c r="C92" s="25" t="s">
        <v>37</v>
      </c>
      <c r="D92" s="13" t="s">
        <v>129</v>
      </c>
      <c r="E92" s="28" t="s">
        <v>32</v>
      </c>
      <c r="F92" s="26">
        <v>17</v>
      </c>
      <c r="G92" s="18"/>
      <c r="H92" s="15">
        <f>ROUND(G92*F92,2)</f>
        <v>0</v>
      </c>
      <c r="I92" s="58"/>
      <c r="J92" s="59"/>
      <c r="K92" s="60"/>
      <c r="L92" s="61"/>
      <c r="M92" s="61"/>
      <c r="N92" s="61"/>
      <c r="O92" s="157"/>
    </row>
    <row r="93" spans="1:15" ht="36" customHeight="1" x14ac:dyDescent="0.2">
      <c r="A93" s="67" t="s">
        <v>38</v>
      </c>
      <c r="B93" s="19" t="s">
        <v>273</v>
      </c>
      <c r="C93" s="25" t="s">
        <v>39</v>
      </c>
      <c r="D93" s="13" t="s">
        <v>129</v>
      </c>
      <c r="E93" s="28" t="s">
        <v>34</v>
      </c>
      <c r="F93" s="26">
        <v>760</v>
      </c>
      <c r="G93" s="18"/>
      <c r="H93" s="15">
        <f>ROUND(G93*F93,2)</f>
        <v>0</v>
      </c>
      <c r="I93" s="58"/>
      <c r="J93" s="59"/>
      <c r="K93" s="60"/>
      <c r="L93" s="61"/>
      <c r="M93" s="61"/>
      <c r="N93" s="61"/>
      <c r="O93" s="130"/>
    </row>
    <row r="94" spans="1:15" ht="36" customHeight="1" x14ac:dyDescent="0.2">
      <c r="A94" s="66"/>
      <c r="B94" s="107"/>
      <c r="C94" s="39" t="s">
        <v>130</v>
      </c>
      <c r="D94" s="40"/>
      <c r="E94" s="111"/>
      <c r="F94" s="26"/>
      <c r="G94" s="106"/>
      <c r="H94" s="110"/>
      <c r="I94" s="58"/>
      <c r="J94" s="59"/>
      <c r="K94" s="60"/>
      <c r="L94" s="61"/>
      <c r="M94" s="61"/>
      <c r="N94" s="61"/>
      <c r="O94" s="157"/>
    </row>
    <row r="95" spans="1:15" ht="36" customHeight="1" x14ac:dyDescent="0.2">
      <c r="A95" s="69" t="s">
        <v>46</v>
      </c>
      <c r="B95" s="19" t="s">
        <v>212</v>
      </c>
      <c r="C95" s="25" t="s">
        <v>47</v>
      </c>
      <c r="D95" s="29" t="s">
        <v>131</v>
      </c>
      <c r="E95" s="28"/>
      <c r="F95" s="26"/>
      <c r="G95" s="106"/>
      <c r="H95" s="110"/>
      <c r="I95" s="58"/>
      <c r="J95" s="59"/>
      <c r="K95" s="60"/>
      <c r="L95" s="61"/>
      <c r="M95" s="61"/>
      <c r="N95" s="61"/>
      <c r="O95" s="157"/>
    </row>
    <row r="96" spans="1:15" ht="36" customHeight="1" x14ac:dyDescent="0.2">
      <c r="A96" s="69" t="s">
        <v>132</v>
      </c>
      <c r="B96" s="17" t="s">
        <v>35</v>
      </c>
      <c r="C96" s="25" t="s">
        <v>133</v>
      </c>
      <c r="D96" s="29" t="s">
        <v>2</v>
      </c>
      <c r="E96" s="28" t="s">
        <v>40</v>
      </c>
      <c r="F96" s="26">
        <v>38</v>
      </c>
      <c r="G96" s="18"/>
      <c r="H96" s="15">
        <f>ROUND(G96*F96,2)</f>
        <v>0</v>
      </c>
      <c r="I96" s="58"/>
      <c r="J96" s="59"/>
      <c r="K96" s="60"/>
      <c r="L96" s="61"/>
      <c r="M96" s="61"/>
      <c r="N96" s="61"/>
      <c r="O96" s="157"/>
    </row>
    <row r="97" spans="1:15" ht="36" customHeight="1" x14ac:dyDescent="0.2">
      <c r="A97" s="69" t="s">
        <v>156</v>
      </c>
      <c r="B97" s="19" t="s">
        <v>213</v>
      </c>
      <c r="C97" s="25" t="s">
        <v>157</v>
      </c>
      <c r="D97" s="29" t="s">
        <v>96</v>
      </c>
      <c r="E97" s="20"/>
      <c r="F97" s="26"/>
      <c r="G97" s="106"/>
      <c r="H97" s="110"/>
      <c r="I97" s="58"/>
      <c r="J97" s="59"/>
      <c r="K97" s="60"/>
      <c r="L97" s="61"/>
      <c r="M97" s="61"/>
      <c r="N97" s="61"/>
      <c r="O97" s="157"/>
    </row>
    <row r="98" spans="1:15" ht="36" customHeight="1" x14ac:dyDescent="0.2">
      <c r="A98" s="69" t="s">
        <v>158</v>
      </c>
      <c r="B98" s="17" t="s">
        <v>35</v>
      </c>
      <c r="C98" s="25" t="s">
        <v>97</v>
      </c>
      <c r="D98" s="29" t="s">
        <v>151</v>
      </c>
      <c r="E98" s="20"/>
      <c r="F98" s="26"/>
      <c r="G98" s="106"/>
      <c r="H98" s="110"/>
      <c r="I98" s="58"/>
      <c r="J98" s="59"/>
      <c r="K98" s="60"/>
      <c r="L98" s="61"/>
      <c r="M98" s="61"/>
      <c r="N98" s="61"/>
      <c r="O98" s="130"/>
    </row>
    <row r="99" spans="1:15" ht="36" customHeight="1" x14ac:dyDescent="0.2">
      <c r="A99" s="69" t="s">
        <v>159</v>
      </c>
      <c r="B99" s="32" t="s">
        <v>98</v>
      </c>
      <c r="C99" s="25" t="s">
        <v>160</v>
      </c>
      <c r="D99" s="29"/>
      <c r="E99" s="28" t="s">
        <v>34</v>
      </c>
      <c r="F99" s="26">
        <v>5</v>
      </c>
      <c r="G99" s="18"/>
      <c r="H99" s="15">
        <f t="shared" ref="H99:H104" si="2">ROUND(G99*F99,2)</f>
        <v>0</v>
      </c>
      <c r="I99" s="58"/>
      <c r="J99" s="59"/>
      <c r="K99" s="60"/>
      <c r="L99" s="61"/>
      <c r="M99" s="61"/>
      <c r="N99" s="61"/>
      <c r="O99" s="130"/>
    </row>
    <row r="100" spans="1:15" ht="36" customHeight="1" x14ac:dyDescent="0.2">
      <c r="A100" s="69" t="s">
        <v>161</v>
      </c>
      <c r="B100" s="32" t="s">
        <v>99</v>
      </c>
      <c r="C100" s="25" t="s">
        <v>162</v>
      </c>
      <c r="D100" s="29"/>
      <c r="E100" s="28" t="s">
        <v>34</v>
      </c>
      <c r="F100" s="26">
        <v>5</v>
      </c>
      <c r="G100" s="18"/>
      <c r="H100" s="15">
        <f t="shared" si="2"/>
        <v>0</v>
      </c>
      <c r="I100" s="58"/>
      <c r="J100" s="59"/>
      <c r="K100" s="60"/>
      <c r="L100" s="61"/>
      <c r="M100" s="61"/>
      <c r="N100" s="61"/>
      <c r="O100" s="157"/>
    </row>
    <row r="101" spans="1:15" ht="36" customHeight="1" x14ac:dyDescent="0.2">
      <c r="A101" s="69" t="s">
        <v>163</v>
      </c>
      <c r="B101" s="32" t="s">
        <v>100</v>
      </c>
      <c r="C101" s="25" t="s">
        <v>164</v>
      </c>
      <c r="D101" s="29" t="s">
        <v>2</v>
      </c>
      <c r="E101" s="28" t="s">
        <v>34</v>
      </c>
      <c r="F101" s="26">
        <v>550</v>
      </c>
      <c r="G101" s="18"/>
      <c r="H101" s="15">
        <f t="shared" si="2"/>
        <v>0</v>
      </c>
      <c r="I101" s="58"/>
      <c r="J101" s="59"/>
      <c r="K101" s="60"/>
      <c r="L101" s="61"/>
      <c r="M101" s="61"/>
      <c r="N101" s="61"/>
      <c r="O101" s="157"/>
    </row>
    <row r="102" spans="1:15" ht="36" customHeight="1" x14ac:dyDescent="0.2">
      <c r="A102" s="69" t="s">
        <v>168</v>
      </c>
      <c r="B102" s="19" t="s">
        <v>274</v>
      </c>
      <c r="C102" s="25" t="s">
        <v>169</v>
      </c>
      <c r="D102" s="29" t="s">
        <v>96</v>
      </c>
      <c r="E102" s="28" t="s">
        <v>34</v>
      </c>
      <c r="F102" s="26">
        <v>10</v>
      </c>
      <c r="G102" s="18"/>
      <c r="H102" s="15">
        <f t="shared" si="2"/>
        <v>0</v>
      </c>
      <c r="I102" s="58"/>
      <c r="J102" s="59"/>
      <c r="K102" s="60"/>
      <c r="L102" s="61"/>
      <c r="M102" s="61"/>
      <c r="N102" s="61"/>
      <c r="O102" s="159"/>
    </row>
    <row r="103" spans="1:15" ht="36" customHeight="1" x14ac:dyDescent="0.2">
      <c r="A103" s="69" t="s">
        <v>170</v>
      </c>
      <c r="B103" s="19" t="s">
        <v>275</v>
      </c>
      <c r="C103" s="25" t="s">
        <v>171</v>
      </c>
      <c r="D103" s="29" t="s">
        <v>96</v>
      </c>
      <c r="E103" s="28" t="s">
        <v>34</v>
      </c>
      <c r="F103" s="26">
        <v>5</v>
      </c>
      <c r="G103" s="18"/>
      <c r="H103" s="15">
        <f t="shared" si="2"/>
        <v>0</v>
      </c>
      <c r="I103" s="58"/>
      <c r="J103" s="59"/>
      <c r="K103" s="60"/>
      <c r="L103" s="61"/>
      <c r="M103" s="61"/>
      <c r="N103" s="61"/>
      <c r="O103" s="160"/>
    </row>
    <row r="104" spans="1:15" ht="36" customHeight="1" x14ac:dyDescent="0.2">
      <c r="A104" s="69" t="s">
        <v>172</v>
      </c>
      <c r="B104" s="19" t="s">
        <v>214</v>
      </c>
      <c r="C104" s="25" t="s">
        <v>173</v>
      </c>
      <c r="D104" s="29" t="s">
        <v>96</v>
      </c>
      <c r="E104" s="28" t="s">
        <v>34</v>
      </c>
      <c r="F104" s="26">
        <v>5</v>
      </c>
      <c r="G104" s="18"/>
      <c r="H104" s="15">
        <f t="shared" si="2"/>
        <v>0</v>
      </c>
      <c r="I104" s="58"/>
      <c r="J104" s="59"/>
      <c r="K104" s="60"/>
      <c r="L104" s="61"/>
      <c r="M104" s="61"/>
      <c r="N104" s="61"/>
      <c r="O104" s="160"/>
    </row>
    <row r="105" spans="1:15" ht="36" customHeight="1" x14ac:dyDescent="0.2">
      <c r="A105" s="69" t="s">
        <v>101</v>
      </c>
      <c r="B105" s="19" t="s">
        <v>276</v>
      </c>
      <c r="C105" s="25" t="s">
        <v>50</v>
      </c>
      <c r="D105" s="29" t="s">
        <v>176</v>
      </c>
      <c r="E105" s="20"/>
      <c r="F105" s="26"/>
      <c r="G105" s="106"/>
      <c r="H105" s="110"/>
      <c r="I105" s="58"/>
      <c r="J105" s="59"/>
      <c r="K105" s="60"/>
      <c r="L105" s="61"/>
      <c r="M105" s="61"/>
      <c r="N105" s="61"/>
      <c r="O105" s="160"/>
    </row>
    <row r="106" spans="1:15" ht="36" customHeight="1" x14ac:dyDescent="0.2">
      <c r="A106" s="69" t="s">
        <v>185</v>
      </c>
      <c r="B106" s="17" t="s">
        <v>35</v>
      </c>
      <c r="C106" s="25" t="s">
        <v>186</v>
      </c>
      <c r="D106" s="29" t="s">
        <v>187</v>
      </c>
      <c r="E106" s="20"/>
      <c r="F106" s="26"/>
      <c r="G106" s="106"/>
      <c r="H106" s="110"/>
      <c r="I106" s="58"/>
      <c r="J106" s="59"/>
      <c r="K106" s="60"/>
      <c r="L106" s="61"/>
      <c r="M106" s="61"/>
      <c r="N106" s="61"/>
      <c r="O106" s="160"/>
    </row>
    <row r="107" spans="1:15" ht="36" customHeight="1" x14ac:dyDescent="0.2">
      <c r="A107" s="69" t="s">
        <v>188</v>
      </c>
      <c r="B107" s="32" t="s">
        <v>98</v>
      </c>
      <c r="C107" s="25" t="s">
        <v>189</v>
      </c>
      <c r="D107" s="29"/>
      <c r="E107" s="20" t="s">
        <v>48</v>
      </c>
      <c r="F107" s="26">
        <v>10</v>
      </c>
      <c r="G107" s="18"/>
      <c r="H107" s="15">
        <f>ROUND(G107*F107,2)</f>
        <v>0</v>
      </c>
      <c r="I107" s="58"/>
      <c r="J107" s="59"/>
      <c r="K107" s="60"/>
      <c r="L107" s="61"/>
      <c r="M107" s="61"/>
      <c r="N107" s="61"/>
      <c r="O107" s="160"/>
    </row>
    <row r="108" spans="1:15" ht="36" customHeight="1" x14ac:dyDescent="0.2">
      <c r="A108" s="69" t="s">
        <v>103</v>
      </c>
      <c r="B108" s="17" t="s">
        <v>41</v>
      </c>
      <c r="C108" s="25" t="s">
        <v>308</v>
      </c>
      <c r="D108" s="29" t="s">
        <v>104</v>
      </c>
      <c r="E108" s="20" t="s">
        <v>48</v>
      </c>
      <c r="F108" s="26">
        <v>7</v>
      </c>
      <c r="G108" s="18"/>
      <c r="H108" s="15">
        <f>ROUND(G108*F108,2)</f>
        <v>0</v>
      </c>
      <c r="I108" s="58"/>
      <c r="J108" s="59"/>
      <c r="K108" s="60"/>
      <c r="L108" s="61"/>
      <c r="M108" s="61"/>
      <c r="N108" s="61"/>
      <c r="O108" s="160"/>
    </row>
    <row r="109" spans="1:15" ht="36" customHeight="1" x14ac:dyDescent="0.2">
      <c r="A109" s="129" t="s">
        <v>134</v>
      </c>
      <c r="B109" s="17" t="s">
        <v>49</v>
      </c>
      <c r="C109" s="35" t="s">
        <v>105</v>
      </c>
      <c r="D109" s="36" t="s">
        <v>106</v>
      </c>
      <c r="E109" s="20" t="s">
        <v>48</v>
      </c>
      <c r="F109" s="26">
        <v>23</v>
      </c>
      <c r="G109" s="18"/>
      <c r="H109" s="15">
        <f>ROUND(G109*F109,2)</f>
        <v>0</v>
      </c>
      <c r="I109" s="58"/>
      <c r="J109" s="59"/>
      <c r="K109" s="60"/>
      <c r="L109" s="61"/>
      <c r="M109" s="61"/>
      <c r="N109" s="61"/>
      <c r="O109" s="160"/>
    </row>
    <row r="110" spans="1:15" ht="36" customHeight="1" x14ac:dyDescent="0.2">
      <c r="A110" s="69" t="s">
        <v>194</v>
      </c>
      <c r="B110" s="19" t="s">
        <v>277</v>
      </c>
      <c r="C110" s="25" t="s">
        <v>195</v>
      </c>
      <c r="D110" s="29" t="s">
        <v>196</v>
      </c>
      <c r="E110" s="28" t="s">
        <v>34</v>
      </c>
      <c r="F110" s="26">
        <v>5</v>
      </c>
      <c r="G110" s="18"/>
      <c r="H110" s="15">
        <f>ROUND(G110*F110,2)</f>
        <v>0</v>
      </c>
      <c r="I110" s="58"/>
      <c r="J110" s="59"/>
      <c r="K110" s="60"/>
      <c r="L110" s="61"/>
      <c r="M110" s="61"/>
      <c r="N110" s="61"/>
      <c r="O110" s="160"/>
    </row>
    <row r="111" spans="1:15" ht="36" customHeight="1" x14ac:dyDescent="0.2">
      <c r="A111" s="69" t="s">
        <v>135</v>
      </c>
      <c r="B111" s="19" t="s">
        <v>215</v>
      </c>
      <c r="C111" s="25" t="s">
        <v>136</v>
      </c>
      <c r="D111" s="29" t="s">
        <v>285</v>
      </c>
      <c r="E111" s="28" t="s">
        <v>34</v>
      </c>
      <c r="F111" s="26">
        <v>1</v>
      </c>
      <c r="G111" s="18"/>
      <c r="H111" s="15">
        <f>ROUND(G111*F111,2)</f>
        <v>0</v>
      </c>
      <c r="I111" s="58"/>
      <c r="J111" s="59"/>
      <c r="K111" s="60"/>
      <c r="L111" s="61"/>
      <c r="M111" s="61"/>
      <c r="N111" s="61"/>
      <c r="O111" s="160"/>
    </row>
    <row r="112" spans="1:15" ht="36" customHeight="1" x14ac:dyDescent="0.2">
      <c r="A112" s="66"/>
      <c r="B112" s="138"/>
      <c r="C112" s="39" t="s">
        <v>21</v>
      </c>
      <c r="D112" s="40"/>
      <c r="E112" s="41"/>
      <c r="F112" s="26"/>
      <c r="G112" s="106"/>
      <c r="H112" s="110"/>
      <c r="I112" s="58"/>
      <c r="J112" s="59"/>
      <c r="K112" s="60"/>
      <c r="L112" s="61"/>
      <c r="M112" s="61"/>
      <c r="N112" s="61"/>
      <c r="O112" s="160"/>
    </row>
    <row r="113" spans="1:15" ht="36" customHeight="1" x14ac:dyDescent="0.2">
      <c r="A113" s="67" t="s">
        <v>56</v>
      </c>
      <c r="B113" s="19" t="s">
        <v>216</v>
      </c>
      <c r="C113" s="25" t="s">
        <v>62</v>
      </c>
      <c r="D113" s="29" t="s">
        <v>120</v>
      </c>
      <c r="E113" s="28" t="s">
        <v>40</v>
      </c>
      <c r="F113" s="26">
        <v>2</v>
      </c>
      <c r="G113" s="18"/>
      <c r="H113" s="15">
        <f>ROUND(G113*F113,2)</f>
        <v>0</v>
      </c>
      <c r="I113" s="58"/>
      <c r="J113" s="59"/>
      <c r="K113" s="60"/>
      <c r="L113" s="61"/>
      <c r="M113" s="61"/>
      <c r="N113" s="61"/>
      <c r="O113" s="160"/>
    </row>
    <row r="114" spans="1:15" ht="36" customHeight="1" x14ac:dyDescent="0.2">
      <c r="A114" s="67" t="s">
        <v>57</v>
      </c>
      <c r="B114" s="19" t="s">
        <v>217</v>
      </c>
      <c r="C114" s="25" t="s">
        <v>63</v>
      </c>
      <c r="D114" s="29" t="s">
        <v>120</v>
      </c>
      <c r="E114" s="28" t="s">
        <v>40</v>
      </c>
      <c r="F114" s="26">
        <v>1</v>
      </c>
      <c r="G114" s="18"/>
      <c r="H114" s="15">
        <f>ROUND(G114*F114,2)</f>
        <v>0</v>
      </c>
      <c r="I114" s="58"/>
      <c r="J114" s="59"/>
      <c r="K114" s="60"/>
      <c r="L114" s="61"/>
      <c r="M114" s="61"/>
      <c r="N114" s="61"/>
      <c r="O114" s="160"/>
    </row>
    <row r="115" spans="1:15" ht="36" customHeight="1" x14ac:dyDescent="0.2">
      <c r="A115" s="67" t="s">
        <v>58</v>
      </c>
      <c r="B115" s="139" t="s">
        <v>218</v>
      </c>
      <c r="C115" s="33" t="s">
        <v>64</v>
      </c>
      <c r="D115" s="34" t="s">
        <v>120</v>
      </c>
      <c r="E115" s="140" t="s">
        <v>40</v>
      </c>
      <c r="F115" s="126">
        <v>10</v>
      </c>
      <c r="G115" s="127"/>
      <c r="H115" s="128">
        <f>ROUND(G115*F115,2)</f>
        <v>0</v>
      </c>
      <c r="I115" s="58"/>
      <c r="J115" s="59"/>
      <c r="K115" s="60"/>
      <c r="L115" s="61"/>
      <c r="M115" s="61"/>
      <c r="N115" s="61"/>
      <c r="O115" s="160"/>
    </row>
    <row r="116" spans="1:15" ht="36" customHeight="1" x14ac:dyDescent="0.2">
      <c r="A116" s="77" t="s">
        <v>205</v>
      </c>
      <c r="B116" s="19" t="s">
        <v>278</v>
      </c>
      <c r="C116" s="25" t="s">
        <v>207</v>
      </c>
      <c r="D116" s="29" t="s">
        <v>120</v>
      </c>
      <c r="E116" s="28" t="s">
        <v>40</v>
      </c>
      <c r="F116" s="26">
        <v>5</v>
      </c>
      <c r="G116" s="18"/>
      <c r="H116" s="15">
        <f>ROUND(G116*F116,2)</f>
        <v>0</v>
      </c>
      <c r="I116" s="58"/>
      <c r="J116" s="59"/>
      <c r="K116" s="60"/>
      <c r="L116" s="61"/>
      <c r="M116" s="61"/>
      <c r="N116" s="61"/>
      <c r="O116" s="160"/>
    </row>
    <row r="117" spans="1:15" ht="36" customHeight="1" x14ac:dyDescent="0.2">
      <c r="A117" s="66"/>
      <c r="B117" s="113"/>
      <c r="C117" s="39" t="s">
        <v>22</v>
      </c>
      <c r="D117" s="40"/>
      <c r="E117" s="111"/>
      <c r="F117" s="26"/>
      <c r="G117" s="106"/>
      <c r="H117" s="112"/>
      <c r="I117" s="58"/>
      <c r="J117" s="59"/>
      <c r="K117" s="60"/>
      <c r="L117" s="61"/>
      <c r="M117" s="61"/>
      <c r="N117" s="61"/>
      <c r="O117" s="160"/>
    </row>
    <row r="118" spans="1:15" ht="36" customHeight="1" x14ac:dyDescent="0.2">
      <c r="A118" s="78" t="s">
        <v>53</v>
      </c>
      <c r="B118" s="37" t="s">
        <v>279</v>
      </c>
      <c r="C118" s="12" t="s">
        <v>54</v>
      </c>
      <c r="D118" s="13" t="s">
        <v>121</v>
      </c>
      <c r="E118" s="42"/>
      <c r="F118" s="26"/>
      <c r="G118" s="106"/>
      <c r="H118" s="112"/>
      <c r="I118" s="58"/>
      <c r="J118" s="59"/>
      <c r="K118" s="60"/>
      <c r="L118" s="61"/>
      <c r="M118" s="61"/>
      <c r="N118" s="61"/>
      <c r="O118" s="160"/>
    </row>
    <row r="119" spans="1:15" s="8" customFormat="1" ht="30" customHeight="1" x14ac:dyDescent="0.2">
      <c r="A119" s="78" t="s">
        <v>122</v>
      </c>
      <c r="B119" s="11" t="s">
        <v>35</v>
      </c>
      <c r="C119" s="12" t="s">
        <v>123</v>
      </c>
      <c r="D119" s="13"/>
      <c r="E119" s="42" t="s">
        <v>34</v>
      </c>
      <c r="F119" s="26">
        <v>255</v>
      </c>
      <c r="G119" s="18"/>
      <c r="H119" s="15">
        <f>ROUND(G119*F119,2)</f>
        <v>0</v>
      </c>
      <c r="I119" s="58"/>
      <c r="J119" s="59"/>
      <c r="K119" s="60"/>
      <c r="L119" s="61"/>
      <c r="M119" s="61"/>
      <c r="N119" s="61"/>
      <c r="O119" s="161"/>
    </row>
    <row r="120" spans="1:15" s="3" customFormat="1" ht="30" customHeight="1" x14ac:dyDescent="0.2">
      <c r="A120" s="78" t="s">
        <v>55</v>
      </c>
      <c r="B120" s="11" t="s">
        <v>41</v>
      </c>
      <c r="C120" s="12" t="s">
        <v>124</v>
      </c>
      <c r="D120" s="13"/>
      <c r="E120" s="42" t="s">
        <v>34</v>
      </c>
      <c r="F120" s="26">
        <v>505</v>
      </c>
      <c r="G120" s="18"/>
      <c r="H120" s="15">
        <f>ROUND(G120*F120,2)</f>
        <v>0</v>
      </c>
      <c r="I120" s="58"/>
      <c r="J120" s="59"/>
      <c r="K120" s="60"/>
      <c r="L120" s="61"/>
      <c r="M120" s="61"/>
      <c r="N120" s="61"/>
      <c r="O120" s="162"/>
    </row>
    <row r="121" spans="1:15" ht="36" customHeight="1" thickBot="1" x14ac:dyDescent="0.25">
      <c r="A121" s="43"/>
      <c r="B121" s="46" t="s">
        <v>14</v>
      </c>
      <c r="C121" s="181" t="str">
        <f>C90</f>
        <v>SIDEWALK RENEWAL - EUGENIE ST FROM DES MEURONS ST TO YOUVILLE ST (BOTH SIDES)</v>
      </c>
      <c r="D121" s="182"/>
      <c r="E121" s="182"/>
      <c r="F121" s="183"/>
      <c r="G121" s="47" t="s">
        <v>17</v>
      </c>
      <c r="H121" s="48">
        <f>SUM(H90:H120)</f>
        <v>0</v>
      </c>
      <c r="I121" s="58"/>
      <c r="J121" s="59"/>
      <c r="K121" s="60"/>
      <c r="L121" s="61"/>
      <c r="M121" s="61"/>
      <c r="N121" s="61"/>
      <c r="O121" s="160"/>
    </row>
    <row r="122" spans="1:15" ht="36" customHeight="1" thickTop="1" x14ac:dyDescent="0.2">
      <c r="A122" s="65"/>
      <c r="B122" s="105" t="s">
        <v>15</v>
      </c>
      <c r="C122" s="175" t="s">
        <v>301</v>
      </c>
      <c r="D122" s="176"/>
      <c r="E122" s="176"/>
      <c r="F122" s="177"/>
      <c r="G122" s="106"/>
      <c r="H122" s="106" t="s">
        <v>2</v>
      </c>
      <c r="I122" s="58"/>
      <c r="J122" s="59"/>
      <c r="K122" s="60"/>
      <c r="L122" s="61"/>
      <c r="M122" s="61"/>
      <c r="N122" s="61"/>
      <c r="O122" s="160"/>
    </row>
    <row r="123" spans="1:15" ht="36" customHeight="1" x14ac:dyDescent="0.2">
      <c r="A123" s="66"/>
      <c r="B123" s="107"/>
      <c r="C123" s="108" t="s">
        <v>19</v>
      </c>
      <c r="D123" s="40"/>
      <c r="E123" s="109" t="s">
        <v>2</v>
      </c>
      <c r="F123" s="26" t="s">
        <v>2</v>
      </c>
      <c r="G123" s="106"/>
      <c r="H123" s="110"/>
      <c r="I123" s="58"/>
      <c r="J123" s="59"/>
      <c r="K123" s="60"/>
      <c r="L123" s="61"/>
      <c r="M123" s="61"/>
      <c r="N123" s="61"/>
      <c r="O123" s="160"/>
    </row>
    <row r="124" spans="1:15" ht="36" customHeight="1" x14ac:dyDescent="0.2">
      <c r="A124" s="67" t="s">
        <v>83</v>
      </c>
      <c r="B124" s="19" t="s">
        <v>219</v>
      </c>
      <c r="C124" s="25" t="s">
        <v>84</v>
      </c>
      <c r="D124" s="13" t="s">
        <v>129</v>
      </c>
      <c r="E124" s="22" t="s">
        <v>32</v>
      </c>
      <c r="F124" s="26">
        <v>92</v>
      </c>
      <c r="G124" s="18"/>
      <c r="H124" s="15">
        <f>ROUND(G124*F124,2)</f>
        <v>0</v>
      </c>
      <c r="I124" s="58"/>
      <c r="J124" s="59"/>
      <c r="K124" s="60"/>
      <c r="L124" s="61"/>
      <c r="M124" s="61"/>
      <c r="N124" s="61"/>
      <c r="O124" s="160"/>
    </row>
    <row r="125" spans="1:15" ht="36" customHeight="1" x14ac:dyDescent="0.2">
      <c r="A125" s="68" t="s">
        <v>85</v>
      </c>
      <c r="B125" s="19" t="s">
        <v>220</v>
      </c>
      <c r="C125" s="25" t="s">
        <v>86</v>
      </c>
      <c r="D125" s="13" t="s">
        <v>129</v>
      </c>
      <c r="E125" s="22" t="s">
        <v>34</v>
      </c>
      <c r="F125" s="26">
        <v>525</v>
      </c>
      <c r="G125" s="18"/>
      <c r="H125" s="15">
        <f>ROUND(G125*F125,2)</f>
        <v>0</v>
      </c>
      <c r="I125" s="58"/>
      <c r="J125" s="59"/>
      <c r="K125" s="60"/>
      <c r="L125" s="61"/>
      <c r="M125" s="61"/>
      <c r="N125" s="61"/>
      <c r="O125" s="160"/>
    </row>
    <row r="126" spans="1:15" ht="36" customHeight="1" x14ac:dyDescent="0.2">
      <c r="A126" s="68" t="s">
        <v>36</v>
      </c>
      <c r="B126" s="19" t="s">
        <v>221</v>
      </c>
      <c r="C126" s="25" t="s">
        <v>37</v>
      </c>
      <c r="D126" s="13" t="s">
        <v>129</v>
      </c>
      <c r="E126" s="28" t="s">
        <v>32</v>
      </c>
      <c r="F126" s="26">
        <v>34</v>
      </c>
      <c r="G126" s="18"/>
      <c r="H126" s="15">
        <f>ROUND(G126*F126,2)</f>
        <v>0</v>
      </c>
      <c r="I126" s="58"/>
      <c r="J126" s="59"/>
      <c r="K126" s="60"/>
      <c r="L126" s="61"/>
      <c r="M126" s="61"/>
      <c r="N126" s="61"/>
      <c r="O126" s="160"/>
    </row>
    <row r="127" spans="1:15" ht="36" customHeight="1" x14ac:dyDescent="0.2">
      <c r="A127" s="67" t="s">
        <v>38</v>
      </c>
      <c r="B127" s="19" t="s">
        <v>222</v>
      </c>
      <c r="C127" s="25" t="s">
        <v>39</v>
      </c>
      <c r="D127" s="13" t="s">
        <v>129</v>
      </c>
      <c r="E127" s="28" t="s">
        <v>34</v>
      </c>
      <c r="F127" s="26">
        <v>1605</v>
      </c>
      <c r="G127" s="18"/>
      <c r="H127" s="15">
        <f>ROUND(G127*F127,2)</f>
        <v>0</v>
      </c>
      <c r="I127" s="58"/>
      <c r="J127" s="59"/>
      <c r="K127" s="60"/>
      <c r="L127" s="61"/>
      <c r="M127" s="61"/>
      <c r="N127" s="61"/>
      <c r="O127" s="160"/>
    </row>
    <row r="128" spans="1:15" ht="36" customHeight="1" x14ac:dyDescent="0.2">
      <c r="A128" s="66"/>
      <c r="B128" s="107"/>
      <c r="C128" s="39" t="s">
        <v>130</v>
      </c>
      <c r="D128" s="40"/>
      <c r="E128" s="111"/>
      <c r="F128" s="26"/>
      <c r="G128" s="106"/>
      <c r="H128" s="110"/>
      <c r="I128" s="58"/>
      <c r="J128" s="59"/>
      <c r="K128" s="60"/>
      <c r="L128" s="61"/>
      <c r="M128" s="61"/>
      <c r="N128" s="61"/>
      <c r="O128" s="160"/>
    </row>
    <row r="129" spans="1:15" ht="36" customHeight="1" x14ac:dyDescent="0.2">
      <c r="A129" s="69" t="s">
        <v>140</v>
      </c>
      <c r="B129" s="16" t="s">
        <v>306</v>
      </c>
      <c r="C129" s="25" t="s">
        <v>142</v>
      </c>
      <c r="D129" s="29" t="s">
        <v>131</v>
      </c>
      <c r="E129" s="28"/>
      <c r="F129" s="26"/>
      <c r="G129" s="106"/>
      <c r="H129" s="110"/>
      <c r="I129" s="58"/>
      <c r="J129" s="59"/>
      <c r="K129" s="60"/>
      <c r="L129" s="61"/>
      <c r="M129" s="61"/>
      <c r="N129" s="61"/>
      <c r="O129" s="160"/>
    </row>
    <row r="130" spans="1:15" ht="36" customHeight="1" x14ac:dyDescent="0.2">
      <c r="A130" s="69" t="s">
        <v>143</v>
      </c>
      <c r="B130" s="17" t="s">
        <v>35</v>
      </c>
      <c r="C130" s="25" t="s">
        <v>144</v>
      </c>
      <c r="D130" s="29" t="s">
        <v>2</v>
      </c>
      <c r="E130" s="22" t="s">
        <v>34</v>
      </c>
      <c r="F130" s="26">
        <v>20</v>
      </c>
      <c r="G130" s="18"/>
      <c r="H130" s="15">
        <f>ROUND(G130*F130,2)</f>
        <v>0</v>
      </c>
      <c r="I130" s="58"/>
      <c r="J130" s="59"/>
      <c r="K130" s="60"/>
      <c r="L130" s="61"/>
      <c r="M130" s="61"/>
      <c r="N130" s="61"/>
      <c r="O130" s="160"/>
    </row>
    <row r="131" spans="1:15" ht="36" customHeight="1" x14ac:dyDescent="0.2">
      <c r="A131" s="70" t="s">
        <v>42</v>
      </c>
      <c r="B131" s="19" t="s">
        <v>280</v>
      </c>
      <c r="C131" s="25" t="s">
        <v>43</v>
      </c>
      <c r="D131" s="29" t="s">
        <v>131</v>
      </c>
      <c r="E131" s="28"/>
      <c r="F131" s="26"/>
      <c r="G131" s="106"/>
      <c r="H131" s="110"/>
      <c r="I131" s="58"/>
      <c r="J131" s="59"/>
      <c r="K131" s="60"/>
      <c r="L131" s="61"/>
      <c r="M131" s="61"/>
      <c r="N131" s="61"/>
      <c r="O131" s="160"/>
    </row>
    <row r="132" spans="1:15" ht="36" customHeight="1" x14ac:dyDescent="0.2">
      <c r="A132" s="70" t="s">
        <v>44</v>
      </c>
      <c r="B132" s="17" t="s">
        <v>35</v>
      </c>
      <c r="C132" s="25" t="s">
        <v>45</v>
      </c>
      <c r="D132" s="29" t="s">
        <v>2</v>
      </c>
      <c r="E132" s="28" t="s">
        <v>40</v>
      </c>
      <c r="F132" s="26">
        <v>10</v>
      </c>
      <c r="G132" s="18"/>
      <c r="H132" s="15">
        <f>ROUND(G132*F132,2)</f>
        <v>0</v>
      </c>
      <c r="I132" s="58"/>
      <c r="J132" s="59"/>
      <c r="K132" s="60"/>
      <c r="L132" s="61"/>
      <c r="M132" s="61"/>
      <c r="N132" s="61"/>
      <c r="O132" s="160"/>
    </row>
    <row r="133" spans="1:15" ht="36" customHeight="1" x14ac:dyDescent="0.2">
      <c r="A133" s="69" t="s">
        <v>46</v>
      </c>
      <c r="B133" s="19" t="s">
        <v>223</v>
      </c>
      <c r="C133" s="25" t="s">
        <v>47</v>
      </c>
      <c r="D133" s="29" t="s">
        <v>131</v>
      </c>
      <c r="E133" s="28"/>
      <c r="F133" s="26"/>
      <c r="G133" s="106"/>
      <c r="H133" s="110"/>
      <c r="I133" s="58"/>
      <c r="J133" s="59"/>
      <c r="K133" s="60"/>
      <c r="L133" s="61"/>
      <c r="M133" s="61"/>
      <c r="N133" s="61"/>
      <c r="O133" s="160"/>
    </row>
    <row r="134" spans="1:15" ht="36" customHeight="1" x14ac:dyDescent="0.2">
      <c r="A134" s="69" t="s">
        <v>132</v>
      </c>
      <c r="B134" s="17" t="s">
        <v>35</v>
      </c>
      <c r="C134" s="25" t="s">
        <v>133</v>
      </c>
      <c r="D134" s="29" t="s">
        <v>2</v>
      </c>
      <c r="E134" s="28" t="s">
        <v>40</v>
      </c>
      <c r="F134" s="26">
        <v>24</v>
      </c>
      <c r="G134" s="18"/>
      <c r="H134" s="15">
        <f>ROUND(G134*F134,2)</f>
        <v>0</v>
      </c>
      <c r="I134" s="58"/>
      <c r="J134" s="59"/>
      <c r="K134" s="60"/>
      <c r="L134" s="61"/>
      <c r="M134" s="61"/>
      <c r="N134" s="61"/>
      <c r="O134" s="160"/>
    </row>
    <row r="135" spans="1:15" ht="36" customHeight="1" x14ac:dyDescent="0.2">
      <c r="A135" s="70" t="s">
        <v>125</v>
      </c>
      <c r="B135" s="19" t="s">
        <v>224</v>
      </c>
      <c r="C135" s="25" t="s">
        <v>126</v>
      </c>
      <c r="D135" s="29" t="s">
        <v>96</v>
      </c>
      <c r="E135" s="28"/>
      <c r="F135" s="26"/>
      <c r="G135" s="106"/>
      <c r="H135" s="110"/>
      <c r="I135" s="58"/>
      <c r="J135" s="59"/>
      <c r="K135" s="60"/>
      <c r="L135" s="61"/>
      <c r="M135" s="61"/>
      <c r="N135" s="61"/>
      <c r="O135" s="160"/>
    </row>
    <row r="136" spans="1:15" ht="36" customHeight="1" x14ac:dyDescent="0.2">
      <c r="A136" s="70" t="s">
        <v>127</v>
      </c>
      <c r="B136" s="17" t="s">
        <v>35</v>
      </c>
      <c r="C136" s="25" t="s">
        <v>97</v>
      </c>
      <c r="D136" s="29" t="s">
        <v>2</v>
      </c>
      <c r="E136" s="28" t="s">
        <v>34</v>
      </c>
      <c r="F136" s="26">
        <v>910</v>
      </c>
      <c r="G136" s="18"/>
      <c r="H136" s="15">
        <f>ROUND(G136*F136,2)</f>
        <v>0</v>
      </c>
      <c r="I136" s="58"/>
      <c r="J136" s="59"/>
      <c r="K136" s="60"/>
      <c r="L136" s="61"/>
      <c r="M136" s="61"/>
      <c r="N136" s="61"/>
      <c r="O136" s="160"/>
    </row>
    <row r="137" spans="1:15" ht="36" customHeight="1" x14ac:dyDescent="0.2">
      <c r="A137" s="70" t="s">
        <v>146</v>
      </c>
      <c r="B137" s="17" t="s">
        <v>41</v>
      </c>
      <c r="C137" s="25" t="s">
        <v>147</v>
      </c>
      <c r="D137" s="29" t="s">
        <v>2</v>
      </c>
      <c r="E137" s="28" t="s">
        <v>34</v>
      </c>
      <c r="F137" s="26">
        <v>15</v>
      </c>
      <c r="G137" s="18"/>
      <c r="H137" s="15">
        <f>ROUND(G137*F137,2)</f>
        <v>0</v>
      </c>
      <c r="I137" s="58"/>
      <c r="J137" s="59"/>
      <c r="K137" s="60"/>
      <c r="L137" s="61"/>
      <c r="M137" s="61"/>
      <c r="N137" s="61"/>
      <c r="O137" s="160"/>
    </row>
    <row r="138" spans="1:15" ht="36" customHeight="1" x14ac:dyDescent="0.2">
      <c r="A138" s="71" t="s">
        <v>148</v>
      </c>
      <c r="B138" s="19" t="s">
        <v>225</v>
      </c>
      <c r="C138" s="25" t="s">
        <v>149</v>
      </c>
      <c r="D138" s="29" t="s">
        <v>96</v>
      </c>
      <c r="E138" s="20"/>
      <c r="F138" s="26"/>
      <c r="G138" s="106"/>
      <c r="H138" s="110"/>
      <c r="I138" s="58"/>
      <c r="J138" s="59"/>
      <c r="K138" s="60"/>
      <c r="L138" s="61"/>
      <c r="M138" s="61"/>
      <c r="N138" s="61"/>
      <c r="O138" s="160"/>
    </row>
    <row r="139" spans="1:15" ht="36" customHeight="1" x14ac:dyDescent="0.2">
      <c r="A139" s="71" t="s">
        <v>150</v>
      </c>
      <c r="B139" s="17" t="s">
        <v>35</v>
      </c>
      <c r="C139" s="25" t="s">
        <v>97</v>
      </c>
      <c r="D139" s="29" t="s">
        <v>151</v>
      </c>
      <c r="E139" s="28" t="s">
        <v>34</v>
      </c>
      <c r="F139" s="26">
        <v>1108</v>
      </c>
      <c r="G139" s="18"/>
      <c r="H139" s="15">
        <f t="shared" ref="H139:H144" si="3">ROUND(G139*F139,2)</f>
        <v>0</v>
      </c>
      <c r="I139" s="58"/>
      <c r="J139" s="59"/>
      <c r="K139" s="60"/>
      <c r="L139" s="61"/>
      <c r="M139" s="61"/>
      <c r="N139" s="61"/>
      <c r="O139" s="160"/>
    </row>
    <row r="140" spans="1:15" ht="36" customHeight="1" x14ac:dyDescent="0.2">
      <c r="A140" s="71" t="s">
        <v>152</v>
      </c>
      <c r="B140" s="17" t="s">
        <v>41</v>
      </c>
      <c r="C140" s="25" t="s">
        <v>147</v>
      </c>
      <c r="D140" s="29" t="s">
        <v>2</v>
      </c>
      <c r="E140" s="28" t="s">
        <v>34</v>
      </c>
      <c r="F140" s="26">
        <v>15</v>
      </c>
      <c r="G140" s="18"/>
      <c r="H140" s="15">
        <f t="shared" si="3"/>
        <v>0</v>
      </c>
      <c r="I140" s="58"/>
      <c r="J140" s="59"/>
      <c r="K140" s="60"/>
      <c r="L140" s="61"/>
      <c r="M140" s="61"/>
      <c r="N140" s="61"/>
      <c r="O140" s="160"/>
    </row>
    <row r="141" spans="1:15" ht="36" customHeight="1" x14ac:dyDescent="0.2">
      <c r="A141" s="72" t="s">
        <v>153</v>
      </c>
      <c r="B141" s="17" t="s">
        <v>49</v>
      </c>
      <c r="C141" s="30" t="s">
        <v>154</v>
      </c>
      <c r="D141" s="31" t="s">
        <v>155</v>
      </c>
      <c r="E141" s="28" t="s">
        <v>34</v>
      </c>
      <c r="F141" s="26">
        <v>28</v>
      </c>
      <c r="G141" s="18"/>
      <c r="H141" s="15">
        <f t="shared" si="3"/>
        <v>0</v>
      </c>
      <c r="I141" s="58"/>
      <c r="J141" s="59"/>
      <c r="K141" s="60"/>
      <c r="L141" s="61"/>
      <c r="M141" s="61"/>
      <c r="N141" s="61"/>
      <c r="O141" s="160"/>
    </row>
    <row r="142" spans="1:15" ht="36" customHeight="1" x14ac:dyDescent="0.2">
      <c r="A142" s="74" t="s">
        <v>168</v>
      </c>
      <c r="B142" s="19" t="s">
        <v>226</v>
      </c>
      <c r="C142" s="25" t="s">
        <v>169</v>
      </c>
      <c r="D142" s="29" t="s">
        <v>96</v>
      </c>
      <c r="E142" s="28" t="s">
        <v>34</v>
      </c>
      <c r="F142" s="26">
        <v>20</v>
      </c>
      <c r="G142" s="18"/>
      <c r="H142" s="15">
        <f t="shared" si="3"/>
        <v>0</v>
      </c>
      <c r="I142" s="58"/>
      <c r="J142" s="59"/>
      <c r="K142" s="60"/>
      <c r="L142" s="61"/>
      <c r="M142" s="61"/>
      <c r="N142" s="61"/>
      <c r="O142" s="160"/>
    </row>
    <row r="143" spans="1:15" ht="36" customHeight="1" x14ac:dyDescent="0.2">
      <c r="A143" s="74" t="s">
        <v>170</v>
      </c>
      <c r="B143" s="19" t="s">
        <v>227</v>
      </c>
      <c r="C143" s="25" t="s">
        <v>171</v>
      </c>
      <c r="D143" s="29" t="s">
        <v>96</v>
      </c>
      <c r="E143" s="28" t="s">
        <v>34</v>
      </c>
      <c r="F143" s="26">
        <v>10</v>
      </c>
      <c r="G143" s="18"/>
      <c r="H143" s="15">
        <f t="shared" si="3"/>
        <v>0</v>
      </c>
      <c r="I143" s="58"/>
      <c r="J143" s="59"/>
      <c r="K143" s="60"/>
      <c r="L143" s="61"/>
      <c r="M143" s="61"/>
      <c r="N143" s="61"/>
      <c r="O143" s="160"/>
    </row>
    <row r="144" spans="1:15" ht="36" customHeight="1" x14ac:dyDescent="0.2">
      <c r="A144" s="74" t="s">
        <v>172</v>
      </c>
      <c r="B144" s="19" t="s">
        <v>228</v>
      </c>
      <c r="C144" s="25" t="s">
        <v>173</v>
      </c>
      <c r="D144" s="29" t="s">
        <v>96</v>
      </c>
      <c r="E144" s="28" t="s">
        <v>34</v>
      </c>
      <c r="F144" s="26">
        <v>10</v>
      </c>
      <c r="G144" s="18"/>
      <c r="H144" s="15">
        <f t="shared" si="3"/>
        <v>0</v>
      </c>
      <c r="I144" s="58"/>
      <c r="J144" s="59"/>
      <c r="K144" s="60"/>
      <c r="L144" s="61"/>
      <c r="M144" s="61"/>
      <c r="N144" s="61"/>
      <c r="O144" s="160"/>
    </row>
    <row r="145" spans="1:15" ht="36" customHeight="1" x14ac:dyDescent="0.2">
      <c r="A145" s="75" t="s">
        <v>180</v>
      </c>
      <c r="B145" s="19" t="s">
        <v>229</v>
      </c>
      <c r="C145" s="25" t="s">
        <v>181</v>
      </c>
      <c r="D145" s="29" t="s">
        <v>176</v>
      </c>
      <c r="E145" s="20"/>
      <c r="F145" s="26"/>
      <c r="G145" s="106"/>
      <c r="H145" s="110"/>
      <c r="I145" s="58"/>
      <c r="J145" s="59"/>
      <c r="K145" s="60"/>
      <c r="L145" s="61"/>
      <c r="M145" s="61"/>
      <c r="N145" s="61"/>
      <c r="O145" s="160"/>
    </row>
    <row r="146" spans="1:15" ht="36" customHeight="1" x14ac:dyDescent="0.2">
      <c r="A146" s="73" t="s">
        <v>182</v>
      </c>
      <c r="B146" s="17" t="s">
        <v>35</v>
      </c>
      <c r="C146" s="25" t="s">
        <v>186</v>
      </c>
      <c r="D146" s="29" t="s">
        <v>113</v>
      </c>
      <c r="E146" s="20" t="s">
        <v>48</v>
      </c>
      <c r="F146" s="26">
        <v>7</v>
      </c>
      <c r="G146" s="18"/>
      <c r="H146" s="15">
        <f>ROUND(G146*F146,2)</f>
        <v>0</v>
      </c>
      <c r="I146" s="58"/>
      <c r="J146" s="59"/>
      <c r="K146" s="60"/>
      <c r="L146" s="61"/>
      <c r="M146" s="61"/>
      <c r="N146" s="61"/>
      <c r="O146" s="160"/>
    </row>
    <row r="147" spans="1:15" ht="36" customHeight="1" x14ac:dyDescent="0.2">
      <c r="A147" s="75" t="s">
        <v>183</v>
      </c>
      <c r="B147" s="124" t="s">
        <v>41</v>
      </c>
      <c r="C147" s="33" t="s">
        <v>105</v>
      </c>
      <c r="D147" s="34" t="s">
        <v>184</v>
      </c>
      <c r="E147" s="125" t="s">
        <v>48</v>
      </c>
      <c r="F147" s="126">
        <v>10</v>
      </c>
      <c r="G147" s="127"/>
      <c r="H147" s="128">
        <f>ROUND(G147*F147,2)</f>
        <v>0</v>
      </c>
      <c r="I147" s="58"/>
      <c r="J147" s="59"/>
      <c r="K147" s="60"/>
      <c r="L147" s="61"/>
      <c r="M147" s="61"/>
      <c r="N147" s="61"/>
      <c r="O147" s="160"/>
    </row>
    <row r="148" spans="1:15" ht="36" customHeight="1" x14ac:dyDescent="0.2">
      <c r="A148" s="74" t="s">
        <v>101</v>
      </c>
      <c r="B148" s="19" t="s">
        <v>281</v>
      </c>
      <c r="C148" s="25" t="s">
        <v>50</v>
      </c>
      <c r="D148" s="29" t="s">
        <v>176</v>
      </c>
      <c r="E148" s="20"/>
      <c r="F148" s="26"/>
      <c r="G148" s="106"/>
      <c r="H148" s="112"/>
      <c r="I148" s="58"/>
      <c r="J148" s="59"/>
      <c r="K148" s="60"/>
      <c r="L148" s="61"/>
      <c r="M148" s="61"/>
      <c r="N148" s="61"/>
      <c r="O148" s="160"/>
    </row>
    <row r="149" spans="1:15" ht="36" customHeight="1" x14ac:dyDescent="0.2">
      <c r="A149" s="74" t="s">
        <v>185</v>
      </c>
      <c r="B149" s="17" t="s">
        <v>35</v>
      </c>
      <c r="C149" s="25" t="s">
        <v>186</v>
      </c>
      <c r="D149" s="29" t="s">
        <v>187</v>
      </c>
      <c r="E149" s="20"/>
      <c r="F149" s="26"/>
      <c r="G149" s="106"/>
      <c r="H149" s="112"/>
      <c r="I149" s="58"/>
      <c r="J149" s="59"/>
      <c r="K149" s="60"/>
      <c r="L149" s="61"/>
      <c r="M149" s="61"/>
      <c r="N149" s="61"/>
      <c r="O149" s="160"/>
    </row>
    <row r="150" spans="1:15" ht="36" customHeight="1" x14ac:dyDescent="0.2">
      <c r="A150" s="74" t="s">
        <v>188</v>
      </c>
      <c r="B150" s="32" t="s">
        <v>98</v>
      </c>
      <c r="C150" s="25" t="s">
        <v>189</v>
      </c>
      <c r="D150" s="29"/>
      <c r="E150" s="20" t="s">
        <v>48</v>
      </c>
      <c r="F150" s="26">
        <v>10</v>
      </c>
      <c r="G150" s="18"/>
      <c r="H150" s="15">
        <f t="shared" ref="H150:H155" si="4">ROUND(G150*F150,2)</f>
        <v>0</v>
      </c>
      <c r="I150" s="58"/>
      <c r="J150" s="59"/>
      <c r="K150" s="60"/>
      <c r="L150" s="61"/>
      <c r="M150" s="61"/>
      <c r="N150" s="61"/>
      <c r="O150" s="160"/>
    </row>
    <row r="151" spans="1:15" ht="36" customHeight="1" x14ac:dyDescent="0.2">
      <c r="A151" s="74" t="s">
        <v>190</v>
      </c>
      <c r="B151" s="32" t="s">
        <v>99</v>
      </c>
      <c r="C151" s="25" t="s">
        <v>191</v>
      </c>
      <c r="D151" s="29"/>
      <c r="E151" s="20" t="s">
        <v>48</v>
      </c>
      <c r="F151" s="26">
        <v>10</v>
      </c>
      <c r="G151" s="18"/>
      <c r="H151" s="15">
        <f t="shared" si="4"/>
        <v>0</v>
      </c>
      <c r="I151" s="58"/>
      <c r="J151" s="59"/>
      <c r="K151" s="60"/>
      <c r="L151" s="61"/>
      <c r="M151" s="61"/>
      <c r="N151" s="61"/>
      <c r="O151" s="160"/>
    </row>
    <row r="152" spans="1:15" ht="36" customHeight="1" x14ac:dyDescent="0.2">
      <c r="A152" s="74" t="s">
        <v>103</v>
      </c>
      <c r="B152" s="17" t="s">
        <v>41</v>
      </c>
      <c r="C152" s="25" t="s">
        <v>305</v>
      </c>
      <c r="D152" s="29" t="s">
        <v>104</v>
      </c>
      <c r="E152" s="20" t="s">
        <v>48</v>
      </c>
      <c r="F152" s="26">
        <v>15</v>
      </c>
      <c r="G152" s="18"/>
      <c r="H152" s="15">
        <f t="shared" si="4"/>
        <v>0</v>
      </c>
      <c r="I152" s="58"/>
      <c r="J152" s="59"/>
      <c r="K152" s="60"/>
      <c r="L152" s="61"/>
      <c r="M152" s="61"/>
      <c r="N152" s="61"/>
      <c r="O152" s="160"/>
    </row>
    <row r="153" spans="1:15" ht="36" customHeight="1" x14ac:dyDescent="0.2">
      <c r="A153" s="76" t="s">
        <v>134</v>
      </c>
      <c r="B153" s="17" t="s">
        <v>49</v>
      </c>
      <c r="C153" s="35" t="s">
        <v>105</v>
      </c>
      <c r="D153" s="36" t="s">
        <v>106</v>
      </c>
      <c r="E153" s="20" t="s">
        <v>48</v>
      </c>
      <c r="F153" s="26">
        <v>30</v>
      </c>
      <c r="G153" s="18"/>
      <c r="H153" s="15">
        <f t="shared" si="4"/>
        <v>0</v>
      </c>
      <c r="I153" s="58"/>
      <c r="J153" s="59"/>
      <c r="K153" s="60"/>
      <c r="L153" s="61"/>
      <c r="M153" s="61"/>
      <c r="N153" s="61"/>
      <c r="O153" s="160"/>
    </row>
    <row r="154" spans="1:15" ht="36" customHeight="1" x14ac:dyDescent="0.2">
      <c r="A154" s="74" t="s">
        <v>194</v>
      </c>
      <c r="B154" s="19" t="s">
        <v>282</v>
      </c>
      <c r="C154" s="25" t="s">
        <v>195</v>
      </c>
      <c r="D154" s="29" t="s">
        <v>196</v>
      </c>
      <c r="E154" s="28" t="s">
        <v>34</v>
      </c>
      <c r="F154" s="26">
        <v>5</v>
      </c>
      <c r="G154" s="18"/>
      <c r="H154" s="15">
        <f t="shared" si="4"/>
        <v>0</v>
      </c>
      <c r="I154" s="58"/>
      <c r="J154" s="59"/>
      <c r="K154" s="60"/>
      <c r="L154" s="61"/>
      <c r="M154" s="61"/>
      <c r="N154" s="61"/>
      <c r="O154" s="160"/>
    </row>
    <row r="155" spans="1:15" ht="36" customHeight="1" x14ac:dyDescent="0.2">
      <c r="A155" s="74" t="s">
        <v>135</v>
      </c>
      <c r="B155" s="19" t="s">
        <v>230</v>
      </c>
      <c r="C155" s="25" t="s">
        <v>136</v>
      </c>
      <c r="D155" s="29" t="s">
        <v>285</v>
      </c>
      <c r="E155" s="28" t="s">
        <v>34</v>
      </c>
      <c r="F155" s="26">
        <v>46</v>
      </c>
      <c r="G155" s="18"/>
      <c r="H155" s="15">
        <f t="shared" si="4"/>
        <v>0</v>
      </c>
      <c r="I155" s="58"/>
      <c r="J155" s="59"/>
      <c r="K155" s="60"/>
      <c r="L155" s="61"/>
      <c r="M155" s="61"/>
      <c r="N155" s="61"/>
      <c r="O155" s="160"/>
    </row>
    <row r="156" spans="1:15" ht="36" customHeight="1" x14ac:dyDescent="0.2">
      <c r="A156" s="66"/>
      <c r="B156" s="38"/>
      <c r="C156" s="39" t="s">
        <v>21</v>
      </c>
      <c r="D156" s="40"/>
      <c r="E156" s="41"/>
      <c r="F156" s="26"/>
      <c r="G156" s="106"/>
      <c r="H156" s="112"/>
      <c r="I156" s="58"/>
      <c r="J156" s="59"/>
      <c r="K156" s="60"/>
      <c r="L156" s="61"/>
      <c r="M156" s="61"/>
      <c r="N156" s="61"/>
      <c r="O156" s="160"/>
    </row>
    <row r="157" spans="1:15" ht="36" customHeight="1" x14ac:dyDescent="0.2">
      <c r="A157" s="77" t="s">
        <v>51</v>
      </c>
      <c r="B157" s="19" t="s">
        <v>231</v>
      </c>
      <c r="C157" s="25" t="s">
        <v>61</v>
      </c>
      <c r="D157" s="29" t="s">
        <v>120</v>
      </c>
      <c r="E157" s="28"/>
      <c r="F157" s="26"/>
      <c r="G157" s="106"/>
      <c r="H157" s="112"/>
      <c r="I157" s="58"/>
      <c r="J157" s="59"/>
      <c r="K157" s="60"/>
      <c r="L157" s="61"/>
      <c r="M157" s="61"/>
      <c r="N157" s="61"/>
      <c r="O157" s="160"/>
    </row>
    <row r="158" spans="1:15" ht="36" customHeight="1" x14ac:dyDescent="0.2">
      <c r="A158" s="77" t="s">
        <v>138</v>
      </c>
      <c r="B158" s="17" t="s">
        <v>35</v>
      </c>
      <c r="C158" s="25" t="s">
        <v>139</v>
      </c>
      <c r="D158" s="29"/>
      <c r="E158" s="28" t="s">
        <v>40</v>
      </c>
      <c r="F158" s="26">
        <v>1</v>
      </c>
      <c r="G158" s="18"/>
      <c r="H158" s="15">
        <f>ROUND(G158*F158,2)</f>
        <v>0</v>
      </c>
      <c r="I158" s="58"/>
      <c r="J158" s="59"/>
      <c r="K158" s="60"/>
      <c r="L158" s="61"/>
      <c r="M158" s="61"/>
      <c r="N158" s="61"/>
      <c r="O158" s="160"/>
    </row>
    <row r="159" spans="1:15" ht="36" customHeight="1" x14ac:dyDescent="0.2">
      <c r="A159" s="77" t="s">
        <v>56</v>
      </c>
      <c r="B159" s="19" t="s">
        <v>232</v>
      </c>
      <c r="C159" s="25" t="s">
        <v>62</v>
      </c>
      <c r="D159" s="29" t="s">
        <v>120</v>
      </c>
      <c r="E159" s="28" t="s">
        <v>40</v>
      </c>
      <c r="F159" s="26">
        <v>7</v>
      </c>
      <c r="G159" s="18"/>
      <c r="H159" s="15">
        <f>ROUND(G159*F159,2)</f>
        <v>0</v>
      </c>
      <c r="I159" s="58"/>
      <c r="J159" s="59"/>
      <c r="K159" s="60"/>
      <c r="L159" s="61"/>
      <c r="M159" s="61"/>
      <c r="N159" s="61"/>
      <c r="O159" s="160"/>
    </row>
    <row r="160" spans="1:15" ht="36" customHeight="1" x14ac:dyDescent="0.2">
      <c r="A160" s="77" t="s">
        <v>57</v>
      </c>
      <c r="B160" s="19" t="s">
        <v>283</v>
      </c>
      <c r="C160" s="25" t="s">
        <v>63</v>
      </c>
      <c r="D160" s="29" t="s">
        <v>120</v>
      </c>
      <c r="E160" s="28" t="s">
        <v>40</v>
      </c>
      <c r="F160" s="26">
        <v>3</v>
      </c>
      <c r="G160" s="18"/>
      <c r="H160" s="15">
        <f>ROUND(G160*F160,2)</f>
        <v>0</v>
      </c>
      <c r="I160" s="58"/>
      <c r="J160" s="59"/>
      <c r="K160" s="60"/>
      <c r="L160" s="61"/>
      <c r="M160" s="61"/>
      <c r="N160" s="61"/>
      <c r="O160" s="160"/>
    </row>
    <row r="161" spans="1:15" ht="36" customHeight="1" x14ac:dyDescent="0.2">
      <c r="A161" s="77" t="s">
        <v>58</v>
      </c>
      <c r="B161" s="19" t="s">
        <v>284</v>
      </c>
      <c r="C161" s="25" t="s">
        <v>64</v>
      </c>
      <c r="D161" s="29" t="s">
        <v>120</v>
      </c>
      <c r="E161" s="28" t="s">
        <v>40</v>
      </c>
      <c r="F161" s="26">
        <v>10</v>
      </c>
      <c r="G161" s="18"/>
      <c r="H161" s="15">
        <f>ROUND(G161*F161,2)</f>
        <v>0</v>
      </c>
      <c r="I161" s="58"/>
      <c r="J161" s="59"/>
      <c r="K161" s="60"/>
      <c r="L161" s="61"/>
      <c r="M161" s="61"/>
      <c r="N161" s="61"/>
      <c r="O161" s="160"/>
    </row>
    <row r="162" spans="1:15" ht="36" customHeight="1" x14ac:dyDescent="0.2">
      <c r="A162" s="77" t="s">
        <v>205</v>
      </c>
      <c r="B162" s="19" t="s">
        <v>233</v>
      </c>
      <c r="C162" s="25" t="s">
        <v>207</v>
      </c>
      <c r="D162" s="29" t="s">
        <v>120</v>
      </c>
      <c r="E162" s="28" t="s">
        <v>40</v>
      </c>
      <c r="F162" s="26">
        <v>5</v>
      </c>
      <c r="G162" s="18"/>
      <c r="H162" s="15">
        <f>ROUND(G162*F162,2)</f>
        <v>0</v>
      </c>
      <c r="I162" s="58"/>
      <c r="J162" s="59"/>
      <c r="K162" s="60"/>
      <c r="L162" s="61"/>
      <c r="M162" s="61"/>
      <c r="N162" s="61"/>
      <c r="O162" s="160"/>
    </row>
    <row r="163" spans="1:15" ht="36" customHeight="1" x14ac:dyDescent="0.2">
      <c r="A163" s="66"/>
      <c r="B163" s="113"/>
      <c r="C163" s="39" t="s">
        <v>22</v>
      </c>
      <c r="D163" s="40"/>
      <c r="E163" s="111"/>
      <c r="F163" s="26"/>
      <c r="G163" s="106"/>
      <c r="H163" s="112"/>
      <c r="I163" s="58"/>
      <c r="J163" s="59"/>
      <c r="K163" s="60"/>
      <c r="L163" s="61"/>
      <c r="M163" s="61"/>
      <c r="N163" s="61"/>
      <c r="O163" s="160"/>
    </row>
    <row r="164" spans="1:15" ht="36" customHeight="1" x14ac:dyDescent="0.2">
      <c r="A164" s="78" t="s">
        <v>53</v>
      </c>
      <c r="B164" s="37" t="s">
        <v>234</v>
      </c>
      <c r="C164" s="12" t="s">
        <v>54</v>
      </c>
      <c r="D164" s="13" t="s">
        <v>121</v>
      </c>
      <c r="E164" s="42"/>
      <c r="F164" s="26"/>
      <c r="G164" s="106"/>
      <c r="H164" s="112"/>
      <c r="I164" s="58"/>
      <c r="J164" s="59"/>
      <c r="K164" s="60"/>
      <c r="L164" s="61"/>
      <c r="M164" s="61"/>
      <c r="N164" s="61"/>
      <c r="O164" s="160"/>
    </row>
    <row r="165" spans="1:15" s="8" customFormat="1" ht="30" customHeight="1" x14ac:dyDescent="0.2">
      <c r="A165" s="78" t="s">
        <v>122</v>
      </c>
      <c r="B165" s="11" t="s">
        <v>35</v>
      </c>
      <c r="C165" s="12" t="s">
        <v>123</v>
      </c>
      <c r="D165" s="13"/>
      <c r="E165" s="42" t="s">
        <v>34</v>
      </c>
      <c r="F165" s="26">
        <v>535</v>
      </c>
      <c r="G165" s="18"/>
      <c r="H165" s="15">
        <f>ROUND(G165*F165,2)</f>
        <v>0</v>
      </c>
      <c r="I165" s="58"/>
      <c r="J165" s="59"/>
      <c r="K165" s="60"/>
      <c r="L165" s="61"/>
      <c r="M165" s="61"/>
      <c r="N165" s="61"/>
      <c r="O165" s="161"/>
    </row>
    <row r="166" spans="1:15" s="3" customFormat="1" ht="30" customHeight="1" x14ac:dyDescent="0.2">
      <c r="A166" s="78" t="s">
        <v>55</v>
      </c>
      <c r="B166" s="11" t="s">
        <v>41</v>
      </c>
      <c r="C166" s="12" t="s">
        <v>124</v>
      </c>
      <c r="D166" s="13"/>
      <c r="E166" s="42" t="s">
        <v>34</v>
      </c>
      <c r="F166" s="26">
        <v>1070</v>
      </c>
      <c r="G166" s="18"/>
      <c r="H166" s="15">
        <f>ROUND(G166*F166,2)</f>
        <v>0</v>
      </c>
      <c r="I166" s="58"/>
      <c r="J166" s="59"/>
      <c r="K166" s="60"/>
      <c r="L166" s="61"/>
      <c r="M166" s="61"/>
      <c r="N166" s="61"/>
      <c r="O166" s="162"/>
    </row>
    <row r="167" spans="1:15" ht="36" customHeight="1" thickBot="1" x14ac:dyDescent="0.25">
      <c r="A167" s="43"/>
      <c r="B167" s="46" t="s">
        <v>15</v>
      </c>
      <c r="C167" s="181" t="str">
        <f>C122</f>
        <v>SIDEWALK RENEWAL - OAKENWALD AVE - POINT RD TO NORTH DR (S. SIDE)</v>
      </c>
      <c r="D167" s="182"/>
      <c r="E167" s="182"/>
      <c r="F167" s="183"/>
      <c r="G167" s="47" t="s">
        <v>17</v>
      </c>
      <c r="H167" s="48">
        <f>SUM(H122:H166)</f>
        <v>0</v>
      </c>
      <c r="I167" s="58"/>
      <c r="J167" s="59"/>
      <c r="K167" s="60"/>
      <c r="L167" s="61"/>
      <c r="M167" s="61"/>
      <c r="N167" s="61"/>
      <c r="O167" s="160"/>
    </row>
    <row r="168" spans="1:15" ht="35.25" customHeight="1" thickTop="1" x14ac:dyDescent="0.2">
      <c r="A168" s="65"/>
      <c r="B168" s="105" t="s">
        <v>16</v>
      </c>
      <c r="C168" s="175" t="s">
        <v>302</v>
      </c>
      <c r="D168" s="176"/>
      <c r="E168" s="176"/>
      <c r="F168" s="177"/>
      <c r="G168" s="106"/>
      <c r="H168" s="106" t="s">
        <v>2</v>
      </c>
      <c r="I168" s="58"/>
      <c r="J168" s="59"/>
      <c r="K168" s="60"/>
      <c r="L168" s="61"/>
      <c r="M168" s="61"/>
      <c r="N168" s="61"/>
      <c r="O168" s="160"/>
    </row>
    <row r="169" spans="1:15" ht="35.25" customHeight="1" x14ac:dyDescent="0.2">
      <c r="A169" s="66"/>
      <c r="B169" s="107"/>
      <c r="C169" s="108" t="s">
        <v>19</v>
      </c>
      <c r="D169" s="40"/>
      <c r="E169" s="109" t="s">
        <v>2</v>
      </c>
      <c r="F169" s="26" t="s">
        <v>2</v>
      </c>
      <c r="G169" s="106"/>
      <c r="H169" s="110"/>
      <c r="I169" s="58"/>
      <c r="J169" s="59"/>
      <c r="K169" s="60"/>
      <c r="L169" s="61"/>
      <c r="M169" s="61"/>
      <c r="N169" s="61"/>
      <c r="O169" s="160"/>
    </row>
    <row r="170" spans="1:15" ht="35.25" customHeight="1" x14ac:dyDescent="0.2">
      <c r="A170" s="68" t="s">
        <v>36</v>
      </c>
      <c r="B170" s="19" t="s">
        <v>236</v>
      </c>
      <c r="C170" s="25" t="s">
        <v>37</v>
      </c>
      <c r="D170" s="13" t="s">
        <v>129</v>
      </c>
      <c r="E170" s="28" t="s">
        <v>32</v>
      </c>
      <c r="F170" s="26">
        <v>37</v>
      </c>
      <c r="G170" s="18"/>
      <c r="H170" s="15">
        <f>ROUND(G170*F170,2)</f>
        <v>0</v>
      </c>
      <c r="I170" s="58"/>
      <c r="J170" s="59"/>
      <c r="K170" s="60"/>
      <c r="L170" s="61"/>
      <c r="M170" s="61"/>
      <c r="N170" s="61"/>
      <c r="O170" s="160"/>
    </row>
    <row r="171" spans="1:15" ht="35.25" customHeight="1" x14ac:dyDescent="0.2">
      <c r="A171" s="67" t="s">
        <v>38</v>
      </c>
      <c r="B171" s="19" t="s">
        <v>237</v>
      </c>
      <c r="C171" s="25" t="s">
        <v>39</v>
      </c>
      <c r="D171" s="13" t="s">
        <v>129</v>
      </c>
      <c r="E171" s="28" t="s">
        <v>34</v>
      </c>
      <c r="F171" s="26">
        <v>1774</v>
      </c>
      <c r="G171" s="18"/>
      <c r="H171" s="15">
        <f>ROUND(G171*F171,2)</f>
        <v>0</v>
      </c>
      <c r="I171" s="58"/>
      <c r="J171" s="59"/>
      <c r="K171" s="60"/>
      <c r="L171" s="61"/>
      <c r="M171" s="61"/>
      <c r="N171" s="61"/>
      <c r="O171" s="160"/>
    </row>
    <row r="172" spans="1:15" ht="35.25" customHeight="1" x14ac:dyDescent="0.2">
      <c r="A172" s="66"/>
      <c r="B172" s="107"/>
      <c r="C172" s="39" t="s">
        <v>130</v>
      </c>
      <c r="D172" s="40"/>
      <c r="E172" s="111"/>
      <c r="F172" s="26"/>
      <c r="G172" s="106"/>
      <c r="H172" s="110"/>
      <c r="I172" s="58"/>
      <c r="J172" s="59"/>
      <c r="K172" s="60"/>
      <c r="L172" s="61"/>
      <c r="M172" s="61"/>
      <c r="N172" s="61"/>
      <c r="O172" s="160"/>
    </row>
    <row r="173" spans="1:15" ht="35.25" customHeight="1" x14ac:dyDescent="0.2">
      <c r="A173" s="69" t="s">
        <v>46</v>
      </c>
      <c r="B173" s="19" t="s">
        <v>238</v>
      </c>
      <c r="C173" s="25" t="s">
        <v>47</v>
      </c>
      <c r="D173" s="29" t="s">
        <v>131</v>
      </c>
      <c r="E173" s="28"/>
      <c r="F173" s="26"/>
      <c r="G173" s="106"/>
      <c r="H173" s="110"/>
      <c r="I173" s="58"/>
      <c r="J173" s="59"/>
      <c r="K173" s="60"/>
      <c r="L173" s="61"/>
      <c r="M173" s="61"/>
      <c r="N173" s="61"/>
      <c r="O173" s="160"/>
    </row>
    <row r="174" spans="1:15" ht="35.25" customHeight="1" x14ac:dyDescent="0.2">
      <c r="A174" s="69" t="s">
        <v>132</v>
      </c>
      <c r="B174" s="17" t="s">
        <v>35</v>
      </c>
      <c r="C174" s="25" t="s">
        <v>133</v>
      </c>
      <c r="D174" s="29" t="s">
        <v>2</v>
      </c>
      <c r="E174" s="28" t="s">
        <v>40</v>
      </c>
      <c r="F174" s="26">
        <v>155</v>
      </c>
      <c r="G174" s="18"/>
      <c r="H174" s="15">
        <f>ROUND(G174*F174,2)</f>
        <v>0</v>
      </c>
      <c r="I174" s="58"/>
      <c r="J174" s="59"/>
      <c r="K174" s="60"/>
      <c r="L174" s="61"/>
      <c r="M174" s="61"/>
      <c r="N174" s="61"/>
      <c r="O174" s="160"/>
    </row>
    <row r="175" spans="1:15" ht="35.25" customHeight="1" x14ac:dyDescent="0.2">
      <c r="A175" s="69" t="s">
        <v>156</v>
      </c>
      <c r="B175" s="19" t="s">
        <v>239</v>
      </c>
      <c r="C175" s="25" t="s">
        <v>157</v>
      </c>
      <c r="D175" s="29" t="s">
        <v>96</v>
      </c>
      <c r="E175" s="20"/>
      <c r="F175" s="26"/>
      <c r="G175" s="106"/>
      <c r="H175" s="110"/>
      <c r="I175" s="58"/>
      <c r="J175" s="59"/>
      <c r="K175" s="60"/>
      <c r="L175" s="61"/>
      <c r="M175" s="61"/>
      <c r="N175" s="61"/>
      <c r="O175" s="160"/>
    </row>
    <row r="176" spans="1:15" ht="35.25" customHeight="1" x14ac:dyDescent="0.2">
      <c r="A176" s="69" t="s">
        <v>158</v>
      </c>
      <c r="B176" s="17" t="s">
        <v>35</v>
      </c>
      <c r="C176" s="25" t="s">
        <v>97</v>
      </c>
      <c r="D176" s="29" t="s">
        <v>151</v>
      </c>
      <c r="E176" s="20"/>
      <c r="F176" s="26"/>
      <c r="G176" s="106"/>
      <c r="H176" s="110"/>
      <c r="I176" s="58"/>
      <c r="J176" s="59"/>
      <c r="K176" s="60"/>
      <c r="L176" s="61"/>
      <c r="M176" s="61"/>
      <c r="N176" s="61"/>
      <c r="O176" s="160"/>
    </row>
    <row r="177" spans="1:15" ht="35.25" customHeight="1" x14ac:dyDescent="0.2">
      <c r="A177" s="69" t="s">
        <v>159</v>
      </c>
      <c r="B177" s="32" t="s">
        <v>98</v>
      </c>
      <c r="C177" s="25" t="s">
        <v>160</v>
      </c>
      <c r="D177" s="29"/>
      <c r="E177" s="28" t="s">
        <v>34</v>
      </c>
      <c r="F177" s="26">
        <v>10</v>
      </c>
      <c r="G177" s="18"/>
      <c r="H177" s="15">
        <f t="shared" ref="H177:H182" si="5">ROUND(G177*F177,2)</f>
        <v>0</v>
      </c>
      <c r="I177" s="58"/>
      <c r="J177" s="59"/>
      <c r="K177" s="60"/>
      <c r="L177" s="61"/>
      <c r="M177" s="61"/>
      <c r="N177" s="61"/>
      <c r="O177" s="160"/>
    </row>
    <row r="178" spans="1:15" ht="35.25" customHeight="1" x14ac:dyDescent="0.2">
      <c r="A178" s="69" t="s">
        <v>161</v>
      </c>
      <c r="B178" s="32" t="s">
        <v>99</v>
      </c>
      <c r="C178" s="25" t="s">
        <v>162</v>
      </c>
      <c r="D178" s="29"/>
      <c r="E178" s="28" t="s">
        <v>34</v>
      </c>
      <c r="F178" s="26">
        <v>20</v>
      </c>
      <c r="G178" s="18"/>
      <c r="H178" s="15">
        <f t="shared" si="5"/>
        <v>0</v>
      </c>
      <c r="I178" s="58"/>
      <c r="J178" s="59"/>
      <c r="K178" s="60"/>
      <c r="L178" s="61"/>
      <c r="M178" s="61"/>
      <c r="N178" s="61"/>
      <c r="O178" s="160"/>
    </row>
    <row r="179" spans="1:15" ht="35.25" customHeight="1" x14ac:dyDescent="0.2">
      <c r="A179" s="69" t="s">
        <v>163</v>
      </c>
      <c r="B179" s="32" t="s">
        <v>100</v>
      </c>
      <c r="C179" s="25" t="s">
        <v>164</v>
      </c>
      <c r="D179" s="29" t="s">
        <v>2</v>
      </c>
      <c r="E179" s="28" t="s">
        <v>34</v>
      </c>
      <c r="F179" s="26">
        <v>1458</v>
      </c>
      <c r="G179" s="18"/>
      <c r="H179" s="15">
        <f t="shared" si="5"/>
        <v>0</v>
      </c>
      <c r="I179" s="58"/>
      <c r="J179" s="59"/>
      <c r="K179" s="60"/>
      <c r="L179" s="61"/>
      <c r="M179" s="61"/>
      <c r="N179" s="61"/>
      <c r="O179" s="160"/>
    </row>
    <row r="180" spans="1:15" ht="35.25" customHeight="1" x14ac:dyDescent="0.2">
      <c r="A180" s="69" t="s">
        <v>168</v>
      </c>
      <c r="B180" s="19" t="s">
        <v>240</v>
      </c>
      <c r="C180" s="25" t="s">
        <v>169</v>
      </c>
      <c r="D180" s="29" t="s">
        <v>96</v>
      </c>
      <c r="E180" s="28" t="s">
        <v>34</v>
      </c>
      <c r="F180" s="26">
        <v>30</v>
      </c>
      <c r="G180" s="18"/>
      <c r="H180" s="15">
        <f t="shared" si="5"/>
        <v>0</v>
      </c>
      <c r="I180" s="58"/>
      <c r="J180" s="59"/>
      <c r="K180" s="60"/>
      <c r="L180" s="61"/>
      <c r="M180" s="61"/>
      <c r="N180" s="61"/>
      <c r="O180" s="160"/>
    </row>
    <row r="181" spans="1:15" ht="35.25" customHeight="1" x14ac:dyDescent="0.2">
      <c r="A181" s="69" t="s">
        <v>170</v>
      </c>
      <c r="B181" s="19" t="s">
        <v>241</v>
      </c>
      <c r="C181" s="25" t="s">
        <v>171</v>
      </c>
      <c r="D181" s="29" t="s">
        <v>96</v>
      </c>
      <c r="E181" s="28" t="s">
        <v>34</v>
      </c>
      <c r="F181" s="26">
        <v>10</v>
      </c>
      <c r="G181" s="18"/>
      <c r="H181" s="15">
        <f t="shared" si="5"/>
        <v>0</v>
      </c>
      <c r="I181" s="58"/>
      <c r="J181" s="59"/>
      <c r="K181" s="60"/>
      <c r="L181" s="61"/>
      <c r="M181" s="61"/>
      <c r="N181" s="61"/>
      <c r="O181" s="160"/>
    </row>
    <row r="182" spans="1:15" ht="35.25" customHeight="1" x14ac:dyDescent="0.2">
      <c r="A182" s="69" t="s">
        <v>172</v>
      </c>
      <c r="B182" s="19" t="s">
        <v>242</v>
      </c>
      <c r="C182" s="25" t="s">
        <v>173</v>
      </c>
      <c r="D182" s="29" t="s">
        <v>96</v>
      </c>
      <c r="E182" s="28" t="s">
        <v>34</v>
      </c>
      <c r="F182" s="26">
        <v>10</v>
      </c>
      <c r="G182" s="18"/>
      <c r="H182" s="15">
        <f t="shared" si="5"/>
        <v>0</v>
      </c>
      <c r="I182" s="58"/>
      <c r="J182" s="59"/>
      <c r="K182" s="60"/>
      <c r="L182" s="61"/>
      <c r="M182" s="61"/>
      <c r="N182" s="61"/>
      <c r="O182" s="160"/>
    </row>
    <row r="183" spans="1:15" ht="35.25" customHeight="1" x14ac:dyDescent="0.2">
      <c r="A183" s="69" t="s">
        <v>101</v>
      </c>
      <c r="B183" s="19" t="s">
        <v>243</v>
      </c>
      <c r="C183" s="25" t="s">
        <v>50</v>
      </c>
      <c r="D183" s="29" t="s">
        <v>176</v>
      </c>
      <c r="E183" s="20"/>
      <c r="F183" s="26"/>
      <c r="G183" s="106"/>
      <c r="H183" s="110"/>
      <c r="I183" s="58"/>
      <c r="J183" s="59"/>
      <c r="K183" s="60"/>
      <c r="L183" s="61"/>
      <c r="M183" s="61"/>
      <c r="N183" s="61"/>
      <c r="O183" s="160"/>
    </row>
    <row r="184" spans="1:15" ht="35.25" customHeight="1" x14ac:dyDescent="0.2">
      <c r="A184" s="69" t="s">
        <v>185</v>
      </c>
      <c r="B184" s="17" t="s">
        <v>35</v>
      </c>
      <c r="C184" s="25" t="s">
        <v>186</v>
      </c>
      <c r="D184" s="29" t="s">
        <v>187</v>
      </c>
      <c r="E184" s="20"/>
      <c r="F184" s="26"/>
      <c r="G184" s="106"/>
      <c r="H184" s="110"/>
      <c r="I184" s="58"/>
      <c r="J184" s="59"/>
      <c r="K184" s="60"/>
      <c r="L184" s="61"/>
      <c r="M184" s="61"/>
      <c r="N184" s="61"/>
      <c r="O184" s="160"/>
    </row>
    <row r="185" spans="1:15" ht="35.25" customHeight="1" x14ac:dyDescent="0.2">
      <c r="A185" s="69" t="s">
        <v>188</v>
      </c>
      <c r="B185" s="32" t="s">
        <v>98</v>
      </c>
      <c r="C185" s="25" t="s">
        <v>189</v>
      </c>
      <c r="D185" s="29"/>
      <c r="E185" s="20" t="s">
        <v>48</v>
      </c>
      <c r="F185" s="26">
        <v>20</v>
      </c>
      <c r="G185" s="18"/>
      <c r="H185" s="15">
        <f t="shared" ref="H185:H190" si="6">ROUND(G185*F185,2)</f>
        <v>0</v>
      </c>
      <c r="I185" s="58"/>
      <c r="J185" s="59"/>
      <c r="K185" s="60"/>
      <c r="L185" s="61"/>
      <c r="M185" s="61"/>
      <c r="N185" s="61"/>
      <c r="O185" s="160"/>
    </row>
    <row r="186" spans="1:15" ht="35.25" customHeight="1" x14ac:dyDescent="0.2">
      <c r="A186" s="69" t="s">
        <v>190</v>
      </c>
      <c r="B186" s="32" t="s">
        <v>99</v>
      </c>
      <c r="C186" s="25" t="s">
        <v>191</v>
      </c>
      <c r="D186" s="29"/>
      <c r="E186" s="20" t="s">
        <v>48</v>
      </c>
      <c r="F186" s="26">
        <v>10</v>
      </c>
      <c r="G186" s="18"/>
      <c r="H186" s="15">
        <f t="shared" si="6"/>
        <v>0</v>
      </c>
      <c r="I186" s="58"/>
      <c r="J186" s="59"/>
      <c r="K186" s="60"/>
      <c r="L186" s="61"/>
      <c r="M186" s="61"/>
      <c r="N186" s="61"/>
      <c r="O186" s="160"/>
    </row>
    <row r="187" spans="1:15" ht="35.25" customHeight="1" x14ac:dyDescent="0.2">
      <c r="A187" s="129" t="s">
        <v>134</v>
      </c>
      <c r="B187" s="17" t="s">
        <v>41</v>
      </c>
      <c r="C187" s="35" t="s">
        <v>105</v>
      </c>
      <c r="D187" s="36" t="s">
        <v>106</v>
      </c>
      <c r="E187" s="20" t="s">
        <v>48</v>
      </c>
      <c r="F187" s="26">
        <v>93</v>
      </c>
      <c r="G187" s="18"/>
      <c r="H187" s="15">
        <f t="shared" si="6"/>
        <v>0</v>
      </c>
      <c r="I187" s="58"/>
      <c r="J187" s="59"/>
      <c r="K187" s="60"/>
      <c r="L187" s="61"/>
      <c r="M187" s="61"/>
      <c r="N187" s="61"/>
      <c r="O187" s="160"/>
    </row>
    <row r="188" spans="1:15" ht="35.25" customHeight="1" x14ac:dyDescent="0.2">
      <c r="A188" s="69" t="s">
        <v>194</v>
      </c>
      <c r="B188" s="19" t="s">
        <v>244</v>
      </c>
      <c r="C188" s="25" t="s">
        <v>195</v>
      </c>
      <c r="D188" s="29" t="s">
        <v>196</v>
      </c>
      <c r="E188" s="28" t="s">
        <v>34</v>
      </c>
      <c r="F188" s="26">
        <v>10</v>
      </c>
      <c r="G188" s="18"/>
      <c r="H188" s="15">
        <f t="shared" si="6"/>
        <v>0</v>
      </c>
      <c r="I188" s="58"/>
      <c r="J188" s="59"/>
      <c r="K188" s="60"/>
      <c r="L188" s="61"/>
      <c r="M188" s="61"/>
      <c r="N188" s="61"/>
      <c r="O188" s="160"/>
    </row>
    <row r="189" spans="1:15" ht="35.25" customHeight="1" x14ac:dyDescent="0.2">
      <c r="A189" s="69" t="s">
        <v>135</v>
      </c>
      <c r="B189" s="19" t="s">
        <v>245</v>
      </c>
      <c r="C189" s="25" t="s">
        <v>136</v>
      </c>
      <c r="D189" s="29" t="s">
        <v>285</v>
      </c>
      <c r="E189" s="28" t="s">
        <v>34</v>
      </c>
      <c r="F189" s="26">
        <v>14</v>
      </c>
      <c r="G189" s="18"/>
      <c r="H189" s="15">
        <f t="shared" si="6"/>
        <v>0</v>
      </c>
      <c r="I189" s="58"/>
      <c r="J189" s="59"/>
      <c r="K189" s="60"/>
      <c r="L189" s="61"/>
      <c r="M189" s="61"/>
      <c r="N189" s="61"/>
      <c r="O189" s="160"/>
    </row>
    <row r="190" spans="1:15" ht="35.25" customHeight="1" x14ac:dyDescent="0.2">
      <c r="A190" s="70" t="s">
        <v>108</v>
      </c>
      <c r="B190" s="37" t="s">
        <v>246</v>
      </c>
      <c r="C190" s="25" t="s">
        <v>110</v>
      </c>
      <c r="D190" s="29" t="s">
        <v>137</v>
      </c>
      <c r="E190" s="20" t="s">
        <v>40</v>
      </c>
      <c r="F190" s="26">
        <v>2</v>
      </c>
      <c r="G190" s="18"/>
      <c r="H190" s="15">
        <f t="shared" si="6"/>
        <v>0</v>
      </c>
      <c r="I190" s="58"/>
      <c r="J190" s="59"/>
      <c r="K190" s="60"/>
      <c r="L190" s="61"/>
      <c r="M190" s="61"/>
      <c r="N190" s="61"/>
      <c r="O190" s="160"/>
    </row>
    <row r="191" spans="1:15" ht="35.25" customHeight="1" x14ac:dyDescent="0.2">
      <c r="A191" s="66"/>
      <c r="B191" s="138"/>
      <c r="C191" s="39" t="s">
        <v>21</v>
      </c>
      <c r="D191" s="40"/>
      <c r="E191" s="41"/>
      <c r="F191" s="26"/>
      <c r="G191" s="106"/>
      <c r="H191" s="110"/>
      <c r="I191" s="58"/>
      <c r="J191" s="59"/>
      <c r="K191" s="60"/>
      <c r="L191" s="61"/>
      <c r="M191" s="61"/>
      <c r="N191" s="61"/>
      <c r="O191" s="160"/>
    </row>
    <row r="192" spans="1:15" ht="35.25" customHeight="1" x14ac:dyDescent="0.2">
      <c r="A192" s="67" t="s">
        <v>56</v>
      </c>
      <c r="B192" s="19" t="s">
        <v>247</v>
      </c>
      <c r="C192" s="25" t="s">
        <v>62</v>
      </c>
      <c r="D192" s="29" t="s">
        <v>120</v>
      </c>
      <c r="E192" s="28" t="s">
        <v>40</v>
      </c>
      <c r="F192" s="26">
        <v>5</v>
      </c>
      <c r="G192" s="18"/>
      <c r="H192" s="15">
        <f>ROUND(G192*F192,2)</f>
        <v>0</v>
      </c>
      <c r="I192" s="58"/>
      <c r="J192" s="59"/>
      <c r="K192" s="60"/>
      <c r="L192" s="61"/>
      <c r="M192" s="61"/>
      <c r="N192" s="61"/>
      <c r="O192" s="160"/>
    </row>
    <row r="193" spans="1:15" ht="35.25" customHeight="1" x14ac:dyDescent="0.2">
      <c r="A193" s="67" t="s">
        <v>57</v>
      </c>
      <c r="B193" s="139" t="s">
        <v>248</v>
      </c>
      <c r="C193" s="33" t="s">
        <v>63</v>
      </c>
      <c r="D193" s="34" t="s">
        <v>120</v>
      </c>
      <c r="E193" s="140" t="s">
        <v>40</v>
      </c>
      <c r="F193" s="126">
        <v>2</v>
      </c>
      <c r="G193" s="127"/>
      <c r="H193" s="128">
        <f>ROUND(G193*F193,2)</f>
        <v>0</v>
      </c>
      <c r="I193" s="58"/>
      <c r="J193" s="59"/>
      <c r="K193" s="60"/>
      <c r="L193" s="61"/>
      <c r="M193" s="61"/>
      <c r="N193" s="61"/>
      <c r="O193" s="160"/>
    </row>
    <row r="194" spans="1:15" ht="35.25" customHeight="1" x14ac:dyDescent="0.2">
      <c r="A194" s="77" t="s">
        <v>58</v>
      </c>
      <c r="B194" s="19" t="s">
        <v>249</v>
      </c>
      <c r="C194" s="25" t="s">
        <v>64</v>
      </c>
      <c r="D194" s="29" t="s">
        <v>120</v>
      </c>
      <c r="E194" s="28" t="s">
        <v>40</v>
      </c>
      <c r="F194" s="26">
        <v>38</v>
      </c>
      <c r="G194" s="18"/>
      <c r="H194" s="15">
        <f>ROUND(G194*F194,2)</f>
        <v>0</v>
      </c>
      <c r="I194" s="58"/>
      <c r="J194" s="59"/>
      <c r="K194" s="60"/>
      <c r="L194" s="61"/>
      <c r="M194" s="61"/>
      <c r="N194" s="61"/>
      <c r="O194" s="160"/>
    </row>
    <row r="195" spans="1:15" ht="35.25" customHeight="1" x14ac:dyDescent="0.2">
      <c r="A195" s="77" t="s">
        <v>205</v>
      </c>
      <c r="B195" s="19" t="s">
        <v>250</v>
      </c>
      <c r="C195" s="25" t="s">
        <v>207</v>
      </c>
      <c r="D195" s="29" t="s">
        <v>120</v>
      </c>
      <c r="E195" s="28" t="s">
        <v>40</v>
      </c>
      <c r="F195" s="26">
        <v>19</v>
      </c>
      <c r="G195" s="18"/>
      <c r="H195" s="15">
        <f>ROUND(G195*F195,2)</f>
        <v>0</v>
      </c>
      <c r="I195" s="58"/>
      <c r="J195" s="59"/>
      <c r="K195" s="60"/>
      <c r="L195" s="61"/>
      <c r="M195" s="61"/>
      <c r="N195" s="61"/>
      <c r="O195" s="160"/>
    </row>
    <row r="196" spans="1:15" ht="35.25" customHeight="1" x14ac:dyDescent="0.2">
      <c r="A196" s="66"/>
      <c r="B196" s="113"/>
      <c r="C196" s="39" t="s">
        <v>22</v>
      </c>
      <c r="D196" s="40"/>
      <c r="E196" s="111"/>
      <c r="F196" s="26"/>
      <c r="G196" s="106"/>
      <c r="H196" s="112"/>
      <c r="I196" s="58"/>
      <c r="J196" s="59"/>
      <c r="K196" s="60"/>
      <c r="L196" s="61"/>
      <c r="M196" s="61"/>
      <c r="N196" s="61"/>
      <c r="O196" s="160"/>
    </row>
    <row r="197" spans="1:15" ht="35.25" customHeight="1" x14ac:dyDescent="0.2">
      <c r="A197" s="78" t="s">
        <v>53</v>
      </c>
      <c r="B197" s="37" t="s">
        <v>251</v>
      </c>
      <c r="C197" s="12" t="s">
        <v>54</v>
      </c>
      <c r="D197" s="13" t="s">
        <v>121</v>
      </c>
      <c r="E197" s="42"/>
      <c r="F197" s="26"/>
      <c r="G197" s="106"/>
      <c r="H197" s="112"/>
      <c r="I197" s="58"/>
      <c r="J197" s="59"/>
      <c r="K197" s="60"/>
      <c r="L197" s="61"/>
      <c r="M197" s="61"/>
      <c r="N197" s="61"/>
      <c r="O197" s="160"/>
    </row>
    <row r="198" spans="1:15" s="8" customFormat="1" ht="35.25" customHeight="1" x14ac:dyDescent="0.2">
      <c r="A198" s="78" t="s">
        <v>122</v>
      </c>
      <c r="B198" s="11" t="s">
        <v>35</v>
      </c>
      <c r="C198" s="12" t="s">
        <v>123</v>
      </c>
      <c r="D198" s="13"/>
      <c r="E198" s="42" t="s">
        <v>34</v>
      </c>
      <c r="F198" s="26">
        <v>591</v>
      </c>
      <c r="G198" s="18"/>
      <c r="H198" s="15">
        <f>ROUND(G198*F198,2)</f>
        <v>0</v>
      </c>
      <c r="I198" s="58"/>
      <c r="J198" s="59"/>
      <c r="K198" s="60"/>
      <c r="L198" s="61"/>
      <c r="M198" s="61"/>
      <c r="N198" s="61"/>
      <c r="O198" s="161"/>
    </row>
    <row r="199" spans="1:15" ht="35.25" customHeight="1" x14ac:dyDescent="0.2">
      <c r="A199" s="78" t="s">
        <v>55</v>
      </c>
      <c r="B199" s="11" t="s">
        <v>41</v>
      </c>
      <c r="C199" s="12" t="s">
        <v>124</v>
      </c>
      <c r="D199" s="13"/>
      <c r="E199" s="42" t="s">
        <v>34</v>
      </c>
      <c r="F199" s="26">
        <v>1182</v>
      </c>
      <c r="G199" s="18"/>
      <c r="H199" s="15">
        <f>ROUND(G199*F199,2)</f>
        <v>0</v>
      </c>
      <c r="I199" s="58"/>
      <c r="J199" s="59"/>
      <c r="K199" s="60"/>
      <c r="L199" s="61"/>
      <c r="M199" s="61"/>
      <c r="N199" s="61"/>
      <c r="O199" s="160"/>
    </row>
    <row r="200" spans="1:15" ht="35.25" customHeight="1" thickBot="1" x14ac:dyDescent="0.25">
      <c r="A200" s="43"/>
      <c r="B200" s="46" t="s">
        <v>16</v>
      </c>
      <c r="C200" s="181" t="str">
        <f>C168</f>
        <v>SIDEWALK RENEWAL - KYLEMORE AVE FROM DALY ST S. TO OSBORNE ST (BOTH SIDES)</v>
      </c>
      <c r="D200" s="182"/>
      <c r="E200" s="182"/>
      <c r="F200" s="183"/>
      <c r="G200" s="47" t="s">
        <v>17</v>
      </c>
      <c r="H200" s="48">
        <f>SUM(H168:H199)</f>
        <v>0</v>
      </c>
      <c r="I200" s="58"/>
      <c r="J200" s="59"/>
      <c r="K200" s="60"/>
      <c r="L200" s="61"/>
      <c r="M200" s="61"/>
      <c r="N200" s="61"/>
      <c r="O200" s="160"/>
    </row>
    <row r="201" spans="1:15" ht="35.25" customHeight="1" thickTop="1" x14ac:dyDescent="0.2">
      <c r="A201" s="65"/>
      <c r="B201" s="105" t="s">
        <v>235</v>
      </c>
      <c r="C201" s="175" t="s">
        <v>303</v>
      </c>
      <c r="D201" s="176"/>
      <c r="E201" s="176"/>
      <c r="F201" s="177"/>
      <c r="G201" s="106"/>
      <c r="H201" s="106" t="s">
        <v>2</v>
      </c>
      <c r="I201" s="58"/>
      <c r="J201" s="59"/>
      <c r="K201" s="60"/>
      <c r="L201" s="61"/>
      <c r="M201" s="61"/>
      <c r="N201" s="61"/>
      <c r="O201" s="160"/>
    </row>
    <row r="202" spans="1:15" ht="35.25" customHeight="1" x14ac:dyDescent="0.2">
      <c r="A202" s="66"/>
      <c r="B202" s="107"/>
      <c r="C202" s="108" t="s">
        <v>19</v>
      </c>
      <c r="D202" s="40"/>
      <c r="E202" s="109" t="s">
        <v>2</v>
      </c>
      <c r="F202" s="26"/>
      <c r="G202" s="106"/>
      <c r="H202" s="110"/>
      <c r="I202" s="58"/>
      <c r="J202" s="59"/>
      <c r="K202" s="60"/>
      <c r="L202" s="61"/>
      <c r="M202" s="61"/>
      <c r="N202" s="61"/>
      <c r="O202" s="160"/>
    </row>
    <row r="203" spans="1:15" ht="35.25" customHeight="1" x14ac:dyDescent="0.2">
      <c r="A203" s="68" t="s">
        <v>36</v>
      </c>
      <c r="B203" s="19" t="s">
        <v>259</v>
      </c>
      <c r="C203" s="25" t="s">
        <v>37</v>
      </c>
      <c r="D203" s="13" t="s">
        <v>129</v>
      </c>
      <c r="E203" s="28" t="s">
        <v>32</v>
      </c>
      <c r="F203" s="26">
        <v>27</v>
      </c>
      <c r="G203" s="18"/>
      <c r="H203" s="15">
        <f>ROUND(G203*F203,2)</f>
        <v>0</v>
      </c>
      <c r="I203" s="58"/>
      <c r="J203" s="59"/>
      <c r="K203" s="60"/>
      <c r="L203" s="61"/>
      <c r="M203" s="61"/>
      <c r="N203" s="61"/>
      <c r="O203" s="160"/>
    </row>
    <row r="204" spans="1:15" ht="35.25" customHeight="1" x14ac:dyDescent="0.2">
      <c r="A204" s="67" t="s">
        <v>38</v>
      </c>
      <c r="B204" s="19" t="s">
        <v>252</v>
      </c>
      <c r="C204" s="25" t="s">
        <v>39</v>
      </c>
      <c r="D204" s="13" t="s">
        <v>129</v>
      </c>
      <c r="E204" s="28" t="s">
        <v>34</v>
      </c>
      <c r="F204" s="26">
        <v>1233</v>
      </c>
      <c r="G204" s="18"/>
      <c r="H204" s="15">
        <f>ROUND(G204*F204,2)</f>
        <v>0</v>
      </c>
      <c r="I204" s="58"/>
      <c r="J204" s="59"/>
      <c r="K204" s="60"/>
      <c r="L204" s="61"/>
      <c r="M204" s="61"/>
      <c r="N204" s="61"/>
      <c r="O204" s="160"/>
    </row>
    <row r="205" spans="1:15" ht="35.25" customHeight="1" x14ac:dyDescent="0.2">
      <c r="A205" s="66"/>
      <c r="B205" s="107"/>
      <c r="C205" s="39" t="s">
        <v>130</v>
      </c>
      <c r="D205" s="40"/>
      <c r="E205" s="111"/>
      <c r="F205" s="26"/>
      <c r="G205" s="106"/>
      <c r="H205" s="110"/>
      <c r="I205" s="58"/>
      <c r="J205" s="59"/>
      <c r="K205" s="60"/>
      <c r="L205" s="61"/>
      <c r="M205" s="61"/>
      <c r="N205" s="61"/>
      <c r="O205" s="160"/>
    </row>
    <row r="206" spans="1:15" ht="35.25" customHeight="1" x14ac:dyDescent="0.2">
      <c r="A206" s="69" t="s">
        <v>46</v>
      </c>
      <c r="B206" s="19" t="s">
        <v>197</v>
      </c>
      <c r="C206" s="25" t="s">
        <v>47</v>
      </c>
      <c r="D206" s="29" t="s">
        <v>131</v>
      </c>
      <c r="E206" s="28"/>
      <c r="F206" s="26"/>
      <c r="G206" s="106"/>
      <c r="H206" s="110"/>
      <c r="I206" s="58"/>
      <c r="J206" s="59"/>
      <c r="K206" s="60"/>
      <c r="L206" s="61"/>
      <c r="M206" s="61"/>
      <c r="N206" s="61"/>
      <c r="O206" s="160"/>
    </row>
    <row r="207" spans="1:15" ht="35.25" customHeight="1" x14ac:dyDescent="0.2">
      <c r="A207" s="69" t="s">
        <v>132</v>
      </c>
      <c r="B207" s="17" t="s">
        <v>35</v>
      </c>
      <c r="C207" s="25" t="s">
        <v>133</v>
      </c>
      <c r="D207" s="29" t="s">
        <v>2</v>
      </c>
      <c r="E207" s="28" t="s">
        <v>40</v>
      </c>
      <c r="F207" s="26">
        <v>50</v>
      </c>
      <c r="G207" s="18"/>
      <c r="H207" s="15">
        <f>ROUND(G207*F207,2)</f>
        <v>0</v>
      </c>
      <c r="I207" s="58"/>
      <c r="J207" s="59"/>
      <c r="K207" s="60"/>
      <c r="L207" s="61"/>
      <c r="M207" s="61"/>
      <c r="N207" s="61"/>
      <c r="O207" s="160"/>
    </row>
    <row r="208" spans="1:15" ht="35.25" customHeight="1" x14ac:dyDescent="0.2">
      <c r="A208" s="69" t="s">
        <v>156</v>
      </c>
      <c r="B208" s="19" t="s">
        <v>198</v>
      </c>
      <c r="C208" s="25" t="s">
        <v>157</v>
      </c>
      <c r="D208" s="29" t="s">
        <v>96</v>
      </c>
      <c r="E208" s="20"/>
      <c r="F208" s="26"/>
      <c r="G208" s="106"/>
      <c r="H208" s="110"/>
      <c r="I208" s="58"/>
      <c r="J208" s="59"/>
      <c r="K208" s="60"/>
      <c r="L208" s="61"/>
      <c r="M208" s="61"/>
      <c r="N208" s="61"/>
      <c r="O208" s="160"/>
    </row>
    <row r="209" spans="1:15" ht="35.25" customHeight="1" x14ac:dyDescent="0.2">
      <c r="A209" s="69" t="s">
        <v>158</v>
      </c>
      <c r="B209" s="17" t="s">
        <v>35</v>
      </c>
      <c r="C209" s="25" t="s">
        <v>97</v>
      </c>
      <c r="D209" s="29" t="s">
        <v>151</v>
      </c>
      <c r="E209" s="20"/>
      <c r="F209" s="26"/>
      <c r="G209" s="106"/>
      <c r="H209" s="110"/>
      <c r="I209" s="58"/>
      <c r="J209" s="59"/>
      <c r="K209" s="60"/>
      <c r="L209" s="61"/>
      <c r="M209" s="61"/>
      <c r="N209" s="61"/>
      <c r="O209" s="160"/>
    </row>
    <row r="210" spans="1:15" ht="35.25" customHeight="1" x14ac:dyDescent="0.2">
      <c r="A210" s="69" t="s">
        <v>159</v>
      </c>
      <c r="B210" s="32" t="s">
        <v>98</v>
      </c>
      <c r="C210" s="25" t="s">
        <v>160</v>
      </c>
      <c r="D210" s="29"/>
      <c r="E210" s="28" t="s">
        <v>34</v>
      </c>
      <c r="F210" s="26">
        <v>10</v>
      </c>
      <c r="G210" s="18"/>
      <c r="H210" s="15">
        <f>ROUND(G210*F210,2)</f>
        <v>0</v>
      </c>
      <c r="I210" s="58"/>
      <c r="J210" s="59"/>
      <c r="K210" s="60"/>
      <c r="L210" s="61"/>
      <c r="M210" s="61"/>
      <c r="N210" s="61"/>
      <c r="O210" s="160"/>
    </row>
    <row r="211" spans="1:15" ht="35.25" customHeight="1" x14ac:dyDescent="0.2">
      <c r="A211" s="69" t="s">
        <v>161</v>
      </c>
      <c r="B211" s="32" t="s">
        <v>99</v>
      </c>
      <c r="C211" s="25" t="s">
        <v>162</v>
      </c>
      <c r="D211" s="29"/>
      <c r="E211" s="28" t="s">
        <v>34</v>
      </c>
      <c r="F211" s="26">
        <v>18</v>
      </c>
      <c r="G211" s="18"/>
      <c r="H211" s="15">
        <f>ROUND(G211*F211,2)</f>
        <v>0</v>
      </c>
      <c r="I211" s="58"/>
      <c r="J211" s="59"/>
      <c r="K211" s="60"/>
      <c r="L211" s="61"/>
      <c r="M211" s="61"/>
      <c r="N211" s="61"/>
      <c r="O211" s="160"/>
    </row>
    <row r="212" spans="1:15" ht="35.25" customHeight="1" x14ac:dyDescent="0.2">
      <c r="A212" s="69" t="s">
        <v>163</v>
      </c>
      <c r="B212" s="32" t="s">
        <v>100</v>
      </c>
      <c r="C212" s="25" t="s">
        <v>164</v>
      </c>
      <c r="D212" s="29" t="s">
        <v>2</v>
      </c>
      <c r="E212" s="28" t="s">
        <v>34</v>
      </c>
      <c r="F212" s="26">
        <v>1000</v>
      </c>
      <c r="G212" s="18"/>
      <c r="H212" s="15">
        <f>ROUND(G212*F212,2)</f>
        <v>0</v>
      </c>
      <c r="I212" s="58"/>
      <c r="J212" s="59"/>
      <c r="K212" s="60"/>
      <c r="L212" s="61"/>
      <c r="M212" s="61"/>
      <c r="N212" s="61"/>
      <c r="O212" s="160"/>
    </row>
    <row r="213" spans="1:15" ht="35.25" customHeight="1" x14ac:dyDescent="0.2">
      <c r="A213" s="69" t="s">
        <v>165</v>
      </c>
      <c r="B213" s="17" t="s">
        <v>41</v>
      </c>
      <c r="C213" s="25" t="s">
        <v>147</v>
      </c>
      <c r="D213" s="29" t="s">
        <v>2</v>
      </c>
      <c r="E213" s="28"/>
      <c r="F213" s="26"/>
      <c r="G213" s="106"/>
      <c r="H213" s="110"/>
      <c r="I213" s="58"/>
      <c r="J213" s="59"/>
      <c r="K213" s="60"/>
      <c r="L213" s="61"/>
      <c r="M213" s="61"/>
      <c r="N213" s="61"/>
      <c r="O213" s="160"/>
    </row>
    <row r="214" spans="1:15" ht="35.25" customHeight="1" x14ac:dyDescent="0.2">
      <c r="A214" s="69" t="s">
        <v>166</v>
      </c>
      <c r="B214" s="32" t="s">
        <v>98</v>
      </c>
      <c r="C214" s="25" t="s">
        <v>162</v>
      </c>
      <c r="D214" s="29"/>
      <c r="E214" s="28" t="s">
        <v>34</v>
      </c>
      <c r="F214" s="26">
        <v>47</v>
      </c>
      <c r="G214" s="18"/>
      <c r="H214" s="15">
        <f>ROUND(G214*F214,2)</f>
        <v>0</v>
      </c>
      <c r="I214" s="58"/>
      <c r="J214" s="59"/>
      <c r="K214" s="60"/>
      <c r="L214" s="61"/>
      <c r="M214" s="61"/>
      <c r="N214" s="61"/>
      <c r="O214" s="160"/>
    </row>
    <row r="215" spans="1:15" ht="35.25" customHeight="1" x14ac:dyDescent="0.2">
      <c r="A215" s="70" t="s">
        <v>167</v>
      </c>
      <c r="B215" s="17" t="s">
        <v>49</v>
      </c>
      <c r="C215" s="25" t="s">
        <v>154</v>
      </c>
      <c r="D215" s="29" t="s">
        <v>155</v>
      </c>
      <c r="E215" s="28" t="s">
        <v>34</v>
      </c>
      <c r="F215" s="26">
        <v>13</v>
      </c>
      <c r="G215" s="18"/>
      <c r="H215" s="15">
        <f>ROUND(G215*F215,2)</f>
        <v>0</v>
      </c>
      <c r="I215" s="58"/>
      <c r="J215" s="59"/>
      <c r="K215" s="60"/>
      <c r="L215" s="61"/>
      <c r="M215" s="61"/>
      <c r="N215" s="61"/>
      <c r="O215" s="160"/>
    </row>
    <row r="216" spans="1:15" ht="35.25" customHeight="1" x14ac:dyDescent="0.2">
      <c r="A216" s="69" t="s">
        <v>168</v>
      </c>
      <c r="B216" s="19" t="s">
        <v>199</v>
      </c>
      <c r="C216" s="25" t="s">
        <v>169</v>
      </c>
      <c r="D216" s="29" t="s">
        <v>96</v>
      </c>
      <c r="E216" s="28" t="s">
        <v>34</v>
      </c>
      <c r="F216" s="26">
        <v>10</v>
      </c>
      <c r="G216" s="18"/>
      <c r="H216" s="15">
        <f>ROUND(G216*F216,2)</f>
        <v>0</v>
      </c>
      <c r="I216" s="58"/>
      <c r="J216" s="59"/>
      <c r="K216" s="60"/>
      <c r="L216" s="61"/>
      <c r="M216" s="61"/>
      <c r="N216" s="61"/>
      <c r="O216" s="160"/>
    </row>
    <row r="217" spans="1:15" ht="35.25" customHeight="1" x14ac:dyDescent="0.2">
      <c r="A217" s="69" t="s">
        <v>170</v>
      </c>
      <c r="B217" s="19" t="s">
        <v>200</v>
      </c>
      <c r="C217" s="25" t="s">
        <v>171</v>
      </c>
      <c r="D217" s="29" t="s">
        <v>96</v>
      </c>
      <c r="E217" s="28" t="s">
        <v>34</v>
      </c>
      <c r="F217" s="26">
        <v>5</v>
      </c>
      <c r="G217" s="18"/>
      <c r="H217" s="15">
        <f>ROUND(G217*F217,2)</f>
        <v>0</v>
      </c>
      <c r="I217" s="58"/>
      <c r="J217" s="59"/>
      <c r="K217" s="60"/>
      <c r="L217" s="61"/>
      <c r="M217" s="61"/>
      <c r="N217" s="61"/>
      <c r="O217" s="160"/>
    </row>
    <row r="218" spans="1:15" ht="35.25" customHeight="1" x14ac:dyDescent="0.2">
      <c r="A218" s="69" t="s">
        <v>172</v>
      </c>
      <c r="B218" s="19" t="s">
        <v>253</v>
      </c>
      <c r="C218" s="25" t="s">
        <v>173</v>
      </c>
      <c r="D218" s="29" t="s">
        <v>96</v>
      </c>
      <c r="E218" s="28" t="s">
        <v>34</v>
      </c>
      <c r="F218" s="26">
        <v>5</v>
      </c>
      <c r="G218" s="18"/>
      <c r="H218" s="15">
        <f>ROUND(G218*F218,2)</f>
        <v>0</v>
      </c>
      <c r="I218" s="58"/>
      <c r="J218" s="59"/>
      <c r="K218" s="60"/>
      <c r="L218" s="61"/>
      <c r="M218" s="61"/>
      <c r="N218" s="61"/>
      <c r="O218" s="160"/>
    </row>
    <row r="219" spans="1:15" ht="35.25" customHeight="1" x14ac:dyDescent="0.2">
      <c r="A219" s="69" t="s">
        <v>101</v>
      </c>
      <c r="B219" s="19" t="s">
        <v>201</v>
      </c>
      <c r="C219" s="25" t="s">
        <v>50</v>
      </c>
      <c r="D219" s="29" t="s">
        <v>176</v>
      </c>
      <c r="E219" s="20"/>
      <c r="F219" s="26"/>
      <c r="G219" s="106"/>
      <c r="H219" s="110"/>
      <c r="I219" s="58"/>
      <c r="J219" s="59"/>
      <c r="K219" s="60"/>
      <c r="L219" s="61"/>
      <c r="M219" s="61"/>
      <c r="N219" s="61"/>
      <c r="O219" s="160"/>
    </row>
    <row r="220" spans="1:15" ht="35.25" customHeight="1" x14ac:dyDescent="0.2">
      <c r="A220" s="69" t="s">
        <v>185</v>
      </c>
      <c r="B220" s="17" t="s">
        <v>35</v>
      </c>
      <c r="C220" s="25" t="s">
        <v>186</v>
      </c>
      <c r="D220" s="29" t="s">
        <v>187</v>
      </c>
      <c r="E220" s="20"/>
      <c r="F220" s="26"/>
      <c r="G220" s="106"/>
      <c r="H220" s="110"/>
      <c r="I220" s="58"/>
      <c r="J220" s="59"/>
      <c r="K220" s="60"/>
      <c r="L220" s="61"/>
      <c r="M220" s="61"/>
      <c r="N220" s="61"/>
      <c r="O220" s="160"/>
    </row>
    <row r="221" spans="1:15" ht="35.25" customHeight="1" x14ac:dyDescent="0.2">
      <c r="A221" s="69" t="s">
        <v>188</v>
      </c>
      <c r="B221" s="32" t="s">
        <v>98</v>
      </c>
      <c r="C221" s="25" t="s">
        <v>189</v>
      </c>
      <c r="D221" s="29"/>
      <c r="E221" s="20" t="s">
        <v>48</v>
      </c>
      <c r="F221" s="26">
        <v>10</v>
      </c>
      <c r="G221" s="18"/>
      <c r="H221" s="15">
        <f>ROUND(G221*F221,2)</f>
        <v>0</v>
      </c>
      <c r="I221" s="58"/>
      <c r="J221" s="59"/>
      <c r="K221" s="60"/>
      <c r="L221" s="61"/>
      <c r="M221" s="61"/>
      <c r="N221" s="61"/>
      <c r="O221" s="160"/>
    </row>
    <row r="222" spans="1:15" ht="35.25" customHeight="1" x14ac:dyDescent="0.2">
      <c r="A222" s="129" t="s">
        <v>134</v>
      </c>
      <c r="B222" s="17" t="s">
        <v>41</v>
      </c>
      <c r="C222" s="35" t="s">
        <v>105</v>
      </c>
      <c r="D222" s="36" t="s">
        <v>106</v>
      </c>
      <c r="E222" s="20" t="s">
        <v>48</v>
      </c>
      <c r="F222" s="26">
        <v>30</v>
      </c>
      <c r="G222" s="18"/>
      <c r="H222" s="15">
        <f>ROUND(G222*F222,2)</f>
        <v>0</v>
      </c>
      <c r="I222" s="58"/>
      <c r="J222" s="59"/>
      <c r="K222" s="60"/>
      <c r="L222" s="61"/>
      <c r="M222" s="61"/>
      <c r="N222" s="61"/>
      <c r="O222" s="160"/>
    </row>
    <row r="223" spans="1:15" ht="35.25" customHeight="1" x14ac:dyDescent="0.2">
      <c r="A223" s="69" t="s">
        <v>194</v>
      </c>
      <c r="B223" s="19" t="s">
        <v>254</v>
      </c>
      <c r="C223" s="25" t="s">
        <v>195</v>
      </c>
      <c r="D223" s="29" t="s">
        <v>196</v>
      </c>
      <c r="E223" s="28" t="s">
        <v>34</v>
      </c>
      <c r="F223" s="26">
        <v>2</v>
      </c>
      <c r="G223" s="18"/>
      <c r="H223" s="15">
        <f>ROUND(G223*F223,2)</f>
        <v>0</v>
      </c>
      <c r="I223" s="58"/>
      <c r="J223" s="59"/>
      <c r="K223" s="60"/>
      <c r="L223" s="61"/>
      <c r="M223" s="61"/>
      <c r="N223" s="61"/>
      <c r="O223" s="160"/>
    </row>
    <row r="224" spans="1:15" ht="35.25" customHeight="1" x14ac:dyDescent="0.2">
      <c r="A224" s="69" t="s">
        <v>135</v>
      </c>
      <c r="B224" s="19" t="s">
        <v>307</v>
      </c>
      <c r="C224" s="25" t="s">
        <v>136</v>
      </c>
      <c r="D224" s="29" t="s">
        <v>285</v>
      </c>
      <c r="E224" s="28" t="s">
        <v>34</v>
      </c>
      <c r="F224" s="26">
        <v>5</v>
      </c>
      <c r="G224" s="18"/>
      <c r="H224" s="15">
        <f>ROUND(G224*F224,2)</f>
        <v>0</v>
      </c>
      <c r="I224" s="58"/>
      <c r="J224" s="59"/>
      <c r="K224" s="60"/>
      <c r="L224" s="61"/>
      <c r="M224" s="61"/>
      <c r="N224" s="61"/>
      <c r="O224" s="160"/>
    </row>
    <row r="225" spans="1:15" ht="35.25" customHeight="1" x14ac:dyDescent="0.2">
      <c r="A225" s="66"/>
      <c r="B225" s="138"/>
      <c r="C225" s="39" t="s">
        <v>21</v>
      </c>
      <c r="D225" s="40"/>
      <c r="E225" s="41"/>
      <c r="F225" s="26"/>
      <c r="G225" s="106"/>
      <c r="H225" s="110"/>
      <c r="I225" s="58"/>
      <c r="J225" s="59"/>
      <c r="K225" s="60"/>
      <c r="L225" s="61"/>
      <c r="M225" s="61"/>
      <c r="N225" s="61"/>
      <c r="O225" s="160"/>
    </row>
    <row r="226" spans="1:15" ht="35.25" customHeight="1" x14ac:dyDescent="0.2">
      <c r="A226" s="67" t="s">
        <v>56</v>
      </c>
      <c r="B226" s="139" t="s">
        <v>206</v>
      </c>
      <c r="C226" s="33" t="s">
        <v>62</v>
      </c>
      <c r="D226" s="34" t="s">
        <v>120</v>
      </c>
      <c r="E226" s="140" t="s">
        <v>40</v>
      </c>
      <c r="F226" s="126">
        <v>4</v>
      </c>
      <c r="G226" s="127"/>
      <c r="H226" s="128">
        <f>ROUND(G226*F226,2)</f>
        <v>0</v>
      </c>
      <c r="I226" s="58"/>
      <c r="J226" s="59"/>
      <c r="K226" s="60"/>
      <c r="L226" s="61"/>
      <c r="M226" s="61"/>
      <c r="N226" s="61"/>
      <c r="O226" s="160"/>
    </row>
    <row r="227" spans="1:15" ht="35.25" customHeight="1" x14ac:dyDescent="0.2">
      <c r="A227" s="77" t="s">
        <v>57</v>
      </c>
      <c r="B227" s="19" t="s">
        <v>255</v>
      </c>
      <c r="C227" s="25" t="s">
        <v>63</v>
      </c>
      <c r="D227" s="29" t="s">
        <v>120</v>
      </c>
      <c r="E227" s="28" t="s">
        <v>40</v>
      </c>
      <c r="F227" s="26">
        <v>2</v>
      </c>
      <c r="G227" s="18"/>
      <c r="H227" s="15">
        <f>ROUND(G227*F227,2)</f>
        <v>0</v>
      </c>
      <c r="I227" s="58"/>
      <c r="J227" s="59"/>
      <c r="K227" s="60"/>
      <c r="L227" s="61"/>
      <c r="M227" s="61"/>
      <c r="N227" s="61"/>
      <c r="O227" s="160"/>
    </row>
    <row r="228" spans="1:15" ht="35.25" customHeight="1" x14ac:dyDescent="0.2">
      <c r="A228" s="77" t="s">
        <v>58</v>
      </c>
      <c r="B228" s="19" t="s">
        <v>256</v>
      </c>
      <c r="C228" s="25" t="s">
        <v>64</v>
      </c>
      <c r="D228" s="29" t="s">
        <v>120</v>
      </c>
      <c r="E228" s="28" t="s">
        <v>40</v>
      </c>
      <c r="F228" s="26">
        <v>10</v>
      </c>
      <c r="G228" s="18"/>
      <c r="H228" s="15">
        <f>ROUND(G228*F228,2)</f>
        <v>0</v>
      </c>
      <c r="I228" s="58"/>
      <c r="J228" s="59"/>
      <c r="K228" s="60"/>
      <c r="L228" s="61"/>
      <c r="M228" s="61"/>
      <c r="N228" s="61"/>
      <c r="O228" s="160"/>
    </row>
    <row r="229" spans="1:15" ht="35.25" customHeight="1" x14ac:dyDescent="0.2">
      <c r="A229" s="77" t="s">
        <v>205</v>
      </c>
      <c r="B229" s="19" t="s">
        <v>257</v>
      </c>
      <c r="C229" s="25" t="s">
        <v>207</v>
      </c>
      <c r="D229" s="29" t="s">
        <v>120</v>
      </c>
      <c r="E229" s="28" t="s">
        <v>40</v>
      </c>
      <c r="F229" s="26">
        <v>5</v>
      </c>
      <c r="G229" s="18"/>
      <c r="H229" s="15">
        <f>ROUND(G229*F229,2)</f>
        <v>0</v>
      </c>
      <c r="I229" s="58"/>
      <c r="J229" s="59"/>
      <c r="K229" s="60"/>
      <c r="L229" s="61"/>
      <c r="M229" s="61"/>
      <c r="N229" s="61"/>
      <c r="O229" s="160"/>
    </row>
    <row r="230" spans="1:15" ht="35.25" customHeight="1" x14ac:dyDescent="0.2">
      <c r="A230" s="66"/>
      <c r="B230" s="113"/>
      <c r="C230" s="39" t="s">
        <v>22</v>
      </c>
      <c r="D230" s="40"/>
      <c r="E230" s="111"/>
      <c r="F230" s="26"/>
      <c r="G230" s="106"/>
      <c r="H230" s="112"/>
      <c r="I230" s="58"/>
      <c r="J230" s="59"/>
      <c r="K230" s="60"/>
      <c r="L230" s="61"/>
      <c r="M230" s="61"/>
      <c r="N230" s="61"/>
      <c r="O230" s="160"/>
    </row>
    <row r="231" spans="1:15" ht="35.25" customHeight="1" x14ac:dyDescent="0.2">
      <c r="A231" s="78" t="s">
        <v>53</v>
      </c>
      <c r="B231" s="37" t="s">
        <v>258</v>
      </c>
      <c r="C231" s="12" t="s">
        <v>54</v>
      </c>
      <c r="D231" s="13" t="s">
        <v>121</v>
      </c>
      <c r="E231" s="42"/>
      <c r="F231" s="26"/>
      <c r="G231" s="106"/>
      <c r="H231" s="112"/>
      <c r="I231" s="58"/>
      <c r="J231" s="59"/>
      <c r="K231" s="60"/>
      <c r="L231" s="61"/>
      <c r="M231" s="61"/>
      <c r="N231" s="61"/>
      <c r="O231" s="160"/>
    </row>
    <row r="232" spans="1:15" ht="35.25" customHeight="1" x14ac:dyDescent="0.2">
      <c r="A232" s="78" t="s">
        <v>122</v>
      </c>
      <c r="B232" s="11" t="s">
        <v>35</v>
      </c>
      <c r="C232" s="12" t="s">
        <v>123</v>
      </c>
      <c r="D232" s="13"/>
      <c r="E232" s="42" t="s">
        <v>34</v>
      </c>
      <c r="F232" s="26">
        <v>411</v>
      </c>
      <c r="G232" s="18"/>
      <c r="H232" s="15">
        <f>ROUND(G232*F232,2)</f>
        <v>0</v>
      </c>
      <c r="I232" s="58"/>
      <c r="J232" s="59"/>
      <c r="K232" s="60"/>
      <c r="L232" s="61"/>
      <c r="M232" s="61"/>
      <c r="N232" s="61"/>
      <c r="O232" s="160"/>
    </row>
    <row r="233" spans="1:15" s="3" customFormat="1" ht="35.25" customHeight="1" x14ac:dyDescent="0.2">
      <c r="A233" s="78" t="s">
        <v>55</v>
      </c>
      <c r="B233" s="11" t="s">
        <v>41</v>
      </c>
      <c r="C233" s="12" t="s">
        <v>124</v>
      </c>
      <c r="D233" s="13"/>
      <c r="E233" s="42" t="s">
        <v>34</v>
      </c>
      <c r="F233" s="26">
        <v>822</v>
      </c>
      <c r="G233" s="18"/>
      <c r="H233" s="15">
        <f>ROUND(G233*F233,2)</f>
        <v>0</v>
      </c>
      <c r="I233" s="58"/>
      <c r="J233" s="59"/>
      <c r="K233" s="60"/>
      <c r="L233" s="61"/>
      <c r="M233" s="61"/>
      <c r="N233" s="61"/>
      <c r="O233" s="162"/>
    </row>
    <row r="234" spans="1:15" ht="35.25" customHeight="1" thickBot="1" x14ac:dyDescent="0.25">
      <c r="A234" s="43"/>
      <c r="B234" s="46" t="s">
        <v>235</v>
      </c>
      <c r="C234" s="181" t="str">
        <f>C201</f>
        <v>SIDEWALK RENEWAL - AUTUMNWOOD DR FROM DRAKE BLVD TO ECHO BAY (N. LEG) (N. &amp; E. SIDES)</v>
      </c>
      <c r="D234" s="182"/>
      <c r="E234" s="182"/>
      <c r="F234" s="183"/>
      <c r="G234" s="47" t="s">
        <v>17</v>
      </c>
      <c r="H234" s="48">
        <f>SUM(H201:H233)</f>
        <v>0</v>
      </c>
      <c r="I234" s="58"/>
      <c r="J234" s="59"/>
      <c r="K234" s="60"/>
      <c r="L234" s="61"/>
      <c r="M234" s="61"/>
      <c r="N234" s="61"/>
      <c r="O234" s="160"/>
    </row>
    <row r="235" spans="1:15" ht="35.25" customHeight="1" thickTop="1" x14ac:dyDescent="0.2">
      <c r="A235" s="65"/>
      <c r="B235" s="105" t="s">
        <v>286</v>
      </c>
      <c r="C235" s="175" t="s">
        <v>260</v>
      </c>
      <c r="D235" s="189"/>
      <c r="E235" s="189"/>
      <c r="F235" s="190"/>
      <c r="G235" s="106"/>
      <c r="H235" s="106" t="s">
        <v>2</v>
      </c>
      <c r="I235" s="58"/>
      <c r="J235" s="59"/>
      <c r="K235" s="60"/>
      <c r="L235" s="61"/>
      <c r="M235" s="61"/>
      <c r="N235" s="61"/>
      <c r="O235" s="160"/>
    </row>
    <row r="236" spans="1:15" ht="35.25" customHeight="1" x14ac:dyDescent="0.2">
      <c r="A236" s="66"/>
      <c r="B236" s="107"/>
      <c r="C236" s="108" t="s">
        <v>19</v>
      </c>
      <c r="D236" s="40"/>
      <c r="E236" s="109" t="s">
        <v>2</v>
      </c>
      <c r="F236" s="26"/>
      <c r="G236" s="106"/>
      <c r="H236" s="110"/>
      <c r="I236" s="58"/>
      <c r="J236" s="59"/>
      <c r="K236" s="60"/>
      <c r="L236" s="61"/>
      <c r="M236" s="61"/>
      <c r="N236" s="61"/>
      <c r="O236" s="160"/>
    </row>
    <row r="237" spans="1:15" ht="35.25" customHeight="1" x14ac:dyDescent="0.2">
      <c r="A237" s="68" t="s">
        <v>36</v>
      </c>
      <c r="B237" s="19" t="s">
        <v>287</v>
      </c>
      <c r="C237" s="25" t="s">
        <v>37</v>
      </c>
      <c r="D237" s="13" t="s">
        <v>129</v>
      </c>
      <c r="E237" s="28" t="s">
        <v>32</v>
      </c>
      <c r="F237" s="26">
        <v>2</v>
      </c>
      <c r="G237" s="18"/>
      <c r="H237" s="15">
        <f>ROUND(G237*F237,2)</f>
        <v>0</v>
      </c>
      <c r="I237" s="58"/>
      <c r="J237" s="59"/>
      <c r="K237" s="60"/>
      <c r="L237" s="61"/>
      <c r="M237" s="61"/>
      <c r="N237" s="61"/>
      <c r="O237" s="160"/>
    </row>
    <row r="238" spans="1:15" ht="35.25" customHeight="1" x14ac:dyDescent="0.2">
      <c r="A238" s="67" t="s">
        <v>38</v>
      </c>
      <c r="B238" s="19" t="s">
        <v>261</v>
      </c>
      <c r="C238" s="25" t="s">
        <v>39</v>
      </c>
      <c r="D238" s="13" t="s">
        <v>129</v>
      </c>
      <c r="E238" s="28" t="s">
        <v>34</v>
      </c>
      <c r="F238" s="26">
        <v>6</v>
      </c>
      <c r="G238" s="18"/>
      <c r="H238" s="15">
        <f>ROUND(G238*F238,2)</f>
        <v>0</v>
      </c>
      <c r="I238" s="58"/>
      <c r="J238" s="59"/>
      <c r="K238" s="60"/>
      <c r="L238" s="61"/>
      <c r="M238" s="61"/>
      <c r="N238" s="61"/>
      <c r="O238" s="160"/>
    </row>
    <row r="239" spans="1:15" ht="35.25" customHeight="1" x14ac:dyDescent="0.2">
      <c r="A239" s="66"/>
      <c r="B239" s="107"/>
      <c r="C239" s="39" t="s">
        <v>130</v>
      </c>
      <c r="D239" s="40"/>
      <c r="E239" s="111"/>
      <c r="F239" s="26"/>
      <c r="G239" s="106"/>
      <c r="H239" s="110"/>
      <c r="I239" s="58"/>
      <c r="J239" s="59"/>
      <c r="K239" s="60"/>
      <c r="L239" s="61"/>
      <c r="M239" s="61"/>
      <c r="N239" s="61"/>
      <c r="O239" s="160"/>
    </row>
    <row r="240" spans="1:15" ht="35.25" customHeight="1" x14ac:dyDescent="0.2">
      <c r="A240" s="69" t="s">
        <v>46</v>
      </c>
      <c r="B240" s="19" t="s">
        <v>288</v>
      </c>
      <c r="C240" s="25" t="s">
        <v>47</v>
      </c>
      <c r="D240" s="29" t="s">
        <v>131</v>
      </c>
      <c r="E240" s="28"/>
      <c r="F240" s="26"/>
      <c r="G240" s="106"/>
      <c r="H240" s="110"/>
      <c r="I240" s="58"/>
      <c r="J240" s="59"/>
      <c r="K240" s="60"/>
      <c r="L240" s="61"/>
      <c r="M240" s="61"/>
      <c r="N240" s="61"/>
      <c r="O240" s="160"/>
    </row>
    <row r="241" spans="1:15" ht="35.25" customHeight="1" x14ac:dyDescent="0.2">
      <c r="A241" s="69" t="s">
        <v>132</v>
      </c>
      <c r="B241" s="17" t="s">
        <v>35</v>
      </c>
      <c r="C241" s="25" t="s">
        <v>133</v>
      </c>
      <c r="D241" s="29" t="s">
        <v>2</v>
      </c>
      <c r="E241" s="28" t="s">
        <v>40</v>
      </c>
      <c r="F241" s="26">
        <v>23</v>
      </c>
      <c r="G241" s="18"/>
      <c r="H241" s="15">
        <f>ROUND(G241*F241,2)</f>
        <v>0</v>
      </c>
      <c r="I241" s="58"/>
      <c r="J241" s="59"/>
      <c r="K241" s="60"/>
      <c r="L241" s="61"/>
      <c r="M241" s="61"/>
      <c r="N241" s="61"/>
      <c r="O241" s="160"/>
    </row>
    <row r="242" spans="1:15" ht="35.25" customHeight="1" x14ac:dyDescent="0.2">
      <c r="A242" s="69" t="s">
        <v>156</v>
      </c>
      <c r="B242" s="19" t="s">
        <v>289</v>
      </c>
      <c r="C242" s="25" t="s">
        <v>157</v>
      </c>
      <c r="D242" s="29" t="s">
        <v>96</v>
      </c>
      <c r="E242" s="20"/>
      <c r="F242" s="26"/>
      <c r="G242" s="106"/>
      <c r="H242" s="110"/>
      <c r="I242" s="58"/>
      <c r="J242" s="59"/>
      <c r="K242" s="60"/>
      <c r="L242" s="61"/>
      <c r="M242" s="61"/>
      <c r="N242" s="61"/>
      <c r="O242" s="160"/>
    </row>
    <row r="243" spans="1:15" ht="35.25" customHeight="1" x14ac:dyDescent="0.2">
      <c r="A243" s="69" t="s">
        <v>158</v>
      </c>
      <c r="B243" s="17" t="s">
        <v>35</v>
      </c>
      <c r="C243" s="25" t="s">
        <v>97</v>
      </c>
      <c r="D243" s="29" t="s">
        <v>151</v>
      </c>
      <c r="E243" s="28"/>
      <c r="F243" s="26"/>
      <c r="G243" s="106"/>
      <c r="H243" s="110"/>
      <c r="I243" s="58"/>
      <c r="J243" s="59"/>
      <c r="K243" s="60"/>
      <c r="L243" s="61"/>
      <c r="M243" s="61"/>
      <c r="N243" s="61"/>
      <c r="O243" s="160"/>
    </row>
    <row r="244" spans="1:15" ht="35.25" customHeight="1" x14ac:dyDescent="0.2">
      <c r="A244" s="69" t="s">
        <v>159</v>
      </c>
      <c r="B244" s="32" t="s">
        <v>98</v>
      </c>
      <c r="C244" s="25" t="s">
        <v>160</v>
      </c>
      <c r="D244" s="29"/>
      <c r="E244" s="28" t="s">
        <v>34</v>
      </c>
      <c r="F244" s="26">
        <v>10</v>
      </c>
      <c r="G244" s="18"/>
      <c r="H244" s="15">
        <f t="shared" ref="H244:H250" si="7">ROUND(G244*F244,2)</f>
        <v>0</v>
      </c>
      <c r="I244" s="58"/>
      <c r="J244" s="59"/>
      <c r="K244" s="60"/>
      <c r="L244" s="61"/>
      <c r="M244" s="61"/>
      <c r="N244" s="61"/>
      <c r="O244" s="160"/>
    </row>
    <row r="245" spans="1:15" ht="35.25" customHeight="1" x14ac:dyDescent="0.2">
      <c r="A245" s="73" t="s">
        <v>167</v>
      </c>
      <c r="B245" s="17" t="s">
        <v>41</v>
      </c>
      <c r="C245" s="25" t="s">
        <v>154</v>
      </c>
      <c r="D245" s="29" t="s">
        <v>155</v>
      </c>
      <c r="E245" s="28" t="s">
        <v>34</v>
      </c>
      <c r="F245" s="26">
        <v>48</v>
      </c>
      <c r="G245" s="18"/>
      <c r="H245" s="15">
        <f t="shared" si="7"/>
        <v>0</v>
      </c>
      <c r="I245" s="58"/>
      <c r="J245" s="59"/>
      <c r="K245" s="60"/>
      <c r="L245" s="61"/>
      <c r="M245" s="61"/>
      <c r="N245" s="61"/>
    </row>
    <row r="246" spans="1:15" ht="35.25" customHeight="1" x14ac:dyDescent="0.2">
      <c r="A246" s="69" t="s">
        <v>101</v>
      </c>
      <c r="B246" s="19" t="s">
        <v>290</v>
      </c>
      <c r="C246" s="25" t="s">
        <v>50</v>
      </c>
      <c r="D246" s="29" t="s">
        <v>176</v>
      </c>
      <c r="E246" s="20"/>
      <c r="F246" s="26"/>
      <c r="G246" s="106"/>
      <c r="H246" s="110"/>
      <c r="I246" s="58"/>
      <c r="J246" s="59"/>
      <c r="K246" s="60"/>
      <c r="L246" s="61"/>
      <c r="M246" s="61"/>
      <c r="N246" s="61"/>
    </row>
    <row r="247" spans="1:15" ht="35.25" customHeight="1" x14ac:dyDescent="0.2">
      <c r="A247" s="76" t="s">
        <v>134</v>
      </c>
      <c r="B247" s="17" t="s">
        <v>35</v>
      </c>
      <c r="C247" s="35" t="s">
        <v>105</v>
      </c>
      <c r="D247" s="36" t="s">
        <v>106</v>
      </c>
      <c r="E247" s="20" t="s">
        <v>48</v>
      </c>
      <c r="F247" s="26">
        <v>14</v>
      </c>
      <c r="G247" s="18"/>
      <c r="H247" s="15">
        <f t="shared" si="7"/>
        <v>0</v>
      </c>
      <c r="I247" s="58"/>
      <c r="J247" s="59"/>
      <c r="K247" s="60"/>
      <c r="L247" s="61"/>
      <c r="M247" s="61"/>
      <c r="N247" s="61"/>
    </row>
    <row r="248" spans="1:15" ht="35.25" customHeight="1" x14ac:dyDescent="0.2">
      <c r="A248" s="10" t="s">
        <v>192</v>
      </c>
      <c r="B248" s="17" t="s">
        <v>41</v>
      </c>
      <c r="C248" s="12" t="s">
        <v>294</v>
      </c>
      <c r="D248" s="13" t="s">
        <v>193</v>
      </c>
      <c r="E248" s="20" t="s">
        <v>48</v>
      </c>
      <c r="F248" s="26">
        <v>7</v>
      </c>
      <c r="G248" s="18"/>
      <c r="H248" s="15">
        <f t="shared" si="7"/>
        <v>0</v>
      </c>
      <c r="I248" s="58"/>
      <c r="J248" s="59"/>
      <c r="K248" s="60"/>
      <c r="L248" s="61"/>
      <c r="M248" s="61"/>
      <c r="N248" s="61"/>
    </row>
    <row r="249" spans="1:15" ht="35.25" customHeight="1" x14ac:dyDescent="0.2">
      <c r="A249" s="74" t="s">
        <v>135</v>
      </c>
      <c r="B249" s="19" t="s">
        <v>291</v>
      </c>
      <c r="C249" s="25" t="s">
        <v>136</v>
      </c>
      <c r="D249" s="29" t="s">
        <v>285</v>
      </c>
      <c r="E249" s="28" t="s">
        <v>34</v>
      </c>
      <c r="F249" s="26">
        <v>4</v>
      </c>
      <c r="G249" s="18"/>
      <c r="H249" s="15">
        <f t="shared" si="7"/>
        <v>0</v>
      </c>
      <c r="I249" s="58"/>
      <c r="J249" s="59"/>
      <c r="K249" s="60"/>
      <c r="L249" s="61"/>
      <c r="M249" s="61"/>
      <c r="N249" s="61"/>
    </row>
    <row r="250" spans="1:15" ht="35.25" customHeight="1" x14ac:dyDescent="0.2">
      <c r="A250" s="73" t="s">
        <v>108</v>
      </c>
      <c r="B250" s="37" t="s">
        <v>292</v>
      </c>
      <c r="C250" s="25" t="s">
        <v>110</v>
      </c>
      <c r="D250" s="29" t="s">
        <v>137</v>
      </c>
      <c r="E250" s="20" t="s">
        <v>40</v>
      </c>
      <c r="F250" s="26">
        <v>4</v>
      </c>
      <c r="G250" s="18"/>
      <c r="H250" s="15">
        <f t="shared" si="7"/>
        <v>0</v>
      </c>
      <c r="I250" s="58"/>
      <c r="J250" s="59"/>
      <c r="K250" s="60"/>
      <c r="L250" s="61"/>
      <c r="M250" s="61"/>
      <c r="N250" s="61"/>
    </row>
    <row r="251" spans="1:15" s="8" customFormat="1" ht="35.25" customHeight="1" x14ac:dyDescent="0.2">
      <c r="A251" s="66"/>
      <c r="B251" s="113"/>
      <c r="C251" s="39" t="s">
        <v>22</v>
      </c>
      <c r="D251" s="40"/>
      <c r="E251" s="111"/>
      <c r="F251" s="26"/>
      <c r="G251" s="106"/>
      <c r="H251" s="112"/>
      <c r="I251" s="58"/>
      <c r="J251" s="59"/>
      <c r="K251" s="60"/>
      <c r="L251" s="61"/>
      <c r="M251" s="61"/>
      <c r="N251" s="61"/>
    </row>
    <row r="252" spans="1:15" ht="35.25" customHeight="1" x14ac:dyDescent="0.2">
      <c r="A252" s="141" t="s">
        <v>262</v>
      </c>
      <c r="B252" s="142" t="s">
        <v>304</v>
      </c>
      <c r="C252" s="143" t="s">
        <v>263</v>
      </c>
      <c r="D252" s="144" t="s">
        <v>264</v>
      </c>
      <c r="E252" s="145" t="s">
        <v>34</v>
      </c>
      <c r="F252" s="26">
        <v>6</v>
      </c>
      <c r="G252" s="18"/>
      <c r="H252" s="15">
        <f>ROUND(G252*F252,2)</f>
        <v>0</v>
      </c>
      <c r="I252" s="58"/>
      <c r="J252" s="59"/>
      <c r="K252" s="60"/>
      <c r="L252" s="61"/>
      <c r="M252" s="61"/>
      <c r="N252" s="61"/>
    </row>
    <row r="253" spans="1:15" ht="35.25" customHeight="1" thickBot="1" x14ac:dyDescent="0.25">
      <c r="A253" s="43"/>
      <c r="B253" s="46" t="s">
        <v>286</v>
      </c>
      <c r="C253" s="181" t="str">
        <f>C235</f>
        <v>DETECTABLE WARNING SURFACE TILE INSTALLATION</v>
      </c>
      <c r="D253" s="182"/>
      <c r="E253" s="182"/>
      <c r="F253" s="183"/>
      <c r="G253" s="47" t="s">
        <v>17</v>
      </c>
      <c r="H253" s="48">
        <f>SUM(H235:H252)</f>
        <v>0</v>
      </c>
      <c r="I253" s="58"/>
      <c r="J253" s="59"/>
      <c r="K253" s="60"/>
      <c r="L253" s="61"/>
      <c r="M253" s="61"/>
      <c r="N253" s="61"/>
    </row>
    <row r="254" spans="1:15" ht="35.25" customHeight="1" thickTop="1" x14ac:dyDescent="0.25">
      <c r="B254" s="154"/>
      <c r="C254" s="49" t="s">
        <v>18</v>
      </c>
      <c r="D254" s="50"/>
      <c r="E254" s="51"/>
      <c r="F254" s="51"/>
      <c r="G254" s="52"/>
      <c r="H254" s="155"/>
      <c r="I254" s="58"/>
      <c r="J254" s="59"/>
      <c r="K254" s="60"/>
      <c r="L254" s="61"/>
      <c r="M254" s="61"/>
      <c r="N254" s="61"/>
    </row>
    <row r="255" spans="1:15" ht="35.25" customHeight="1" thickBot="1" x14ac:dyDescent="0.25">
      <c r="B255" s="146" t="str">
        <f>B6</f>
        <v>A</v>
      </c>
      <c r="C255" s="199" t="str">
        <f>C6</f>
        <v>SIDEWALK RENEWAL  - LINWOOD ST FROM BRUCE AVE TO PORTAGE AVE (E. SIDE)</v>
      </c>
      <c r="D255" s="182"/>
      <c r="E255" s="182"/>
      <c r="F255" s="183"/>
      <c r="G255" s="47" t="s">
        <v>17</v>
      </c>
      <c r="H255" s="147">
        <f>H55</f>
        <v>0</v>
      </c>
      <c r="I255" s="58"/>
      <c r="J255" s="59"/>
      <c r="K255" s="60"/>
      <c r="L255" s="61"/>
      <c r="M255" s="61"/>
      <c r="N255" s="61"/>
    </row>
    <row r="256" spans="1:15" ht="35.25" customHeight="1" thickTop="1" thickBot="1" x14ac:dyDescent="0.25">
      <c r="B256" s="146" t="str">
        <f>B56</f>
        <v>B</v>
      </c>
      <c r="C256" s="196" t="str">
        <f>C56</f>
        <v>SIDEWALK RENEWAL - BRUCE AVE FROM LINWOOD ST TO WINCHESTER ST (S. SIDE)</v>
      </c>
      <c r="D256" s="197"/>
      <c r="E256" s="197"/>
      <c r="F256" s="198"/>
      <c r="G256" s="47" t="s">
        <v>17</v>
      </c>
      <c r="H256" s="147">
        <f>H89</f>
        <v>0</v>
      </c>
      <c r="I256" s="58"/>
      <c r="J256" s="59"/>
      <c r="K256" s="60"/>
      <c r="L256" s="61"/>
      <c r="M256" s="61"/>
      <c r="N256" s="61"/>
    </row>
    <row r="257" spans="2:14" ht="35.25" customHeight="1" thickTop="1" thickBot="1" x14ac:dyDescent="0.25">
      <c r="B257" s="146" t="str">
        <f>B90</f>
        <v>C</v>
      </c>
      <c r="C257" s="196" t="str">
        <f>C90</f>
        <v>SIDEWALK RENEWAL - EUGENIE ST FROM DES MEURONS ST TO YOUVILLE ST (BOTH SIDES)</v>
      </c>
      <c r="D257" s="197"/>
      <c r="E257" s="197"/>
      <c r="F257" s="198"/>
      <c r="G257" s="47" t="s">
        <v>17</v>
      </c>
      <c r="H257" s="147">
        <f>H121</f>
        <v>0</v>
      </c>
      <c r="I257" s="58"/>
      <c r="J257" s="59"/>
      <c r="K257" s="60"/>
      <c r="L257" s="61"/>
      <c r="M257" s="61"/>
      <c r="N257" s="61"/>
    </row>
    <row r="258" spans="2:14" ht="35.25" customHeight="1" thickTop="1" thickBot="1" x14ac:dyDescent="0.25">
      <c r="B258" s="146" t="str">
        <f>B122</f>
        <v>D</v>
      </c>
      <c r="C258" s="196" t="str">
        <f>C122</f>
        <v>SIDEWALK RENEWAL - OAKENWALD AVE - POINT RD TO NORTH DR (S. SIDE)</v>
      </c>
      <c r="D258" s="197"/>
      <c r="E258" s="197"/>
      <c r="F258" s="198"/>
      <c r="G258" s="47" t="s">
        <v>17</v>
      </c>
      <c r="H258" s="148">
        <f>H167</f>
        <v>0</v>
      </c>
      <c r="I258" s="58"/>
      <c r="J258" s="59"/>
      <c r="K258" s="60"/>
      <c r="L258" s="61"/>
      <c r="M258" s="61"/>
      <c r="N258" s="61"/>
    </row>
    <row r="259" spans="2:14" ht="35.25" customHeight="1" thickTop="1" thickBot="1" x14ac:dyDescent="0.25">
      <c r="B259" s="149" t="str">
        <f>B168</f>
        <v>E</v>
      </c>
      <c r="C259" s="191" t="str">
        <f>C168</f>
        <v>SIDEWALK RENEWAL - KYLEMORE AVE FROM DALY ST S. TO OSBORNE ST (BOTH SIDES)</v>
      </c>
      <c r="D259" s="192"/>
      <c r="E259" s="192"/>
      <c r="F259" s="193"/>
      <c r="G259" s="47" t="s">
        <v>17</v>
      </c>
      <c r="H259" s="150">
        <f>H200</f>
        <v>0</v>
      </c>
      <c r="I259" s="58"/>
      <c r="J259" s="59"/>
      <c r="K259" s="60"/>
      <c r="L259" s="61"/>
      <c r="M259" s="61"/>
      <c r="N259" s="61"/>
    </row>
    <row r="260" spans="2:14" ht="35.25" customHeight="1" thickTop="1" thickBot="1" x14ac:dyDescent="0.25">
      <c r="B260" s="149" t="str">
        <f>B201</f>
        <v>F</v>
      </c>
      <c r="C260" s="191" t="str">
        <f>C201</f>
        <v>SIDEWALK RENEWAL - AUTUMNWOOD DR FROM DRAKE BLVD TO ECHO BAY (N. LEG) (N. &amp; E. SIDES)</v>
      </c>
      <c r="D260" s="192"/>
      <c r="E260" s="192"/>
      <c r="F260" s="193"/>
      <c r="G260" s="47" t="s">
        <v>17</v>
      </c>
      <c r="H260" s="150">
        <f>H234</f>
        <v>0</v>
      </c>
      <c r="I260" s="58"/>
      <c r="J260" s="59"/>
      <c r="K260" s="60"/>
      <c r="L260" s="61"/>
      <c r="M260" s="61"/>
      <c r="N260" s="61"/>
    </row>
    <row r="261" spans="2:14" ht="35.25" customHeight="1" thickTop="1" thickBot="1" x14ac:dyDescent="0.25">
      <c r="B261" s="149" t="str">
        <f>B235</f>
        <v>G</v>
      </c>
      <c r="C261" s="191" t="str">
        <f>C235</f>
        <v>DETECTABLE WARNING SURFACE TILE INSTALLATION</v>
      </c>
      <c r="D261" s="192"/>
      <c r="E261" s="192"/>
      <c r="F261" s="193"/>
      <c r="G261" s="47" t="s">
        <v>17</v>
      </c>
      <c r="H261" s="150">
        <f>H253</f>
        <v>0</v>
      </c>
      <c r="I261" s="58"/>
      <c r="J261" s="59"/>
      <c r="K261" s="60"/>
      <c r="L261" s="61"/>
      <c r="M261" s="61"/>
      <c r="N261" s="61"/>
    </row>
    <row r="262" spans="2:14" ht="35.25" customHeight="1" thickTop="1" x14ac:dyDescent="0.2">
      <c r="B262" s="194" t="s">
        <v>30</v>
      </c>
      <c r="C262" s="195"/>
      <c r="D262" s="195"/>
      <c r="E262" s="195"/>
      <c r="F262" s="195"/>
      <c r="G262" s="187">
        <f>SUM(H255:H261)</f>
        <v>0</v>
      </c>
      <c r="H262" s="188"/>
      <c r="I262" s="58"/>
      <c r="J262" s="59"/>
      <c r="K262" s="60"/>
      <c r="L262" s="61"/>
      <c r="M262" s="61"/>
      <c r="N262" s="61"/>
    </row>
    <row r="263" spans="2:14" x14ac:dyDescent="0.2">
      <c r="B263" s="116"/>
      <c r="C263" s="117"/>
      <c r="D263" s="118"/>
      <c r="E263" s="117"/>
      <c r="F263" s="117"/>
      <c r="G263" s="119"/>
      <c r="H263" s="151"/>
    </row>
  </sheetData>
  <sheetProtection password="CC09" sheet="1" selectLockedCells="1"/>
  <mergeCells count="23">
    <mergeCell ref="C257:F257"/>
    <mergeCell ref="C256:F256"/>
    <mergeCell ref="C89:F89"/>
    <mergeCell ref="C90:F90"/>
    <mergeCell ref="C253:F253"/>
    <mergeCell ref="C200:F200"/>
    <mergeCell ref="G262:H262"/>
    <mergeCell ref="C201:F201"/>
    <mergeCell ref="C234:F234"/>
    <mergeCell ref="C235:F235"/>
    <mergeCell ref="C260:F260"/>
    <mergeCell ref="C261:F261"/>
    <mergeCell ref="B262:F262"/>
    <mergeCell ref="C259:F259"/>
    <mergeCell ref="C258:F258"/>
    <mergeCell ref="C255:F255"/>
    <mergeCell ref="C6:F6"/>
    <mergeCell ref="C55:F55"/>
    <mergeCell ref="C122:F122"/>
    <mergeCell ref="C167:F167"/>
    <mergeCell ref="C168:F168"/>
    <mergeCell ref="C121:F121"/>
    <mergeCell ref="C56:F56"/>
  </mergeCells>
  <phoneticPr fontId="0" type="noConversion"/>
  <conditionalFormatting sqref="D8:D9">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10:D11">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170:D171">
    <cfRule type="cellIs" dxfId="20" priority="10" stopIfTrue="1" operator="equal">
      <formula>"CW 2130-R11"</formula>
    </cfRule>
    <cfRule type="cellIs" dxfId="19" priority="11" stopIfTrue="1" operator="equal">
      <formula>"CW 3120-R2"</formula>
    </cfRule>
    <cfRule type="cellIs" dxfId="18" priority="12" stopIfTrue="1" operator="equal">
      <formula>"CW 3240-R7"</formula>
    </cfRule>
  </conditionalFormatting>
  <conditionalFormatting sqref="D92:D93">
    <cfRule type="cellIs" dxfId="17" priority="19" stopIfTrue="1" operator="equal">
      <formula>"CW 2130-R11"</formula>
    </cfRule>
    <cfRule type="cellIs" dxfId="16" priority="20" stopIfTrue="1" operator="equal">
      <formula>"CW 3120-R2"</formula>
    </cfRule>
    <cfRule type="cellIs" dxfId="15" priority="21" stopIfTrue="1" operator="equal">
      <formula>"CW 3240-R7"</formula>
    </cfRule>
  </conditionalFormatting>
  <conditionalFormatting sqref="D124:D125">
    <cfRule type="cellIs" dxfId="14" priority="16" stopIfTrue="1" operator="equal">
      <formula>"CW 2130-R11"</formula>
    </cfRule>
    <cfRule type="cellIs" dxfId="13" priority="17" stopIfTrue="1" operator="equal">
      <formula>"CW 3120-R2"</formula>
    </cfRule>
    <cfRule type="cellIs" dxfId="12" priority="18" stopIfTrue="1" operator="equal">
      <formula>"CW 3240-R7"</formula>
    </cfRule>
  </conditionalFormatting>
  <conditionalFormatting sqref="D126:D127">
    <cfRule type="cellIs" dxfId="11" priority="13" stopIfTrue="1" operator="equal">
      <formula>"CW 2130-R11"</formula>
    </cfRule>
    <cfRule type="cellIs" dxfId="10" priority="14" stopIfTrue="1" operator="equal">
      <formula>"CW 3120-R2"</formula>
    </cfRule>
    <cfRule type="cellIs" dxfId="9" priority="15" stopIfTrue="1" operator="equal">
      <formula>"CW 3240-R7"</formula>
    </cfRule>
  </conditionalFormatting>
  <conditionalFormatting sqref="D203:D204">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237:D238">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58:D59">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disablePrompts="1" xWindow="722" yWindow="715" count="3">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4 G16 G18:G19 G22:G24 G26:G30 G32:G33 G35 G38:G45 G47:G50 G58:G59 G81 G221:G224 G226:G229 G232:G233 G237:G238 G241 G252 G83:G84 G87:G88 G92:G93 G96 G99:G104 G107:G111 G113:G116 G119:G120 G124:G127 G130 G132 G134 G136:G137 G139:G144 G146:G147 G150:G155 G158:G162 G165:G166 G170:G171 G174 G177:G182 G185:G190 G192:G195 G198:G199 G203:G204 G207 G210:G212 G214:G218 G53:G54 G62 G64 G67:G70 G72 G75:G79 G8:G11 G244:G245 G247:G250">
      <formula1>IF(G8&gt;=0.01,ROUND(G8,2),0.01)</formula1>
    </dataValidation>
    <dataValidation type="custom" allowBlank="1" showInputMessage="1" showErrorMessage="1" error="If you can enter a Unit  Price in this cell, please contact the Contract Administrator immediately!" sqref="G7 G12:G13 G15 G17 G20:G21 G25 G31 G34 G36:G37 G46 G51:G52 G219:G220 G225 G230:G231 G235:G236 G239:G240 G242:G243 G251 G82 G85:G86 G91 G94:G95 G97:G98 G105:G106 G112 G117:G118 G123 G128:G129 G131 G133 G135 G138 G145 G148:G149 G156:G157 G163:G164 G169 G172:G173 G175:G176 G183:G184 G191 G196:G197 G202 G205:G206 G208:G209 G213 G57 G60:G61 G63 G65:G66 G71 G73:G74 G80 G246">
      <formula1>"isblank(G3)"</formula1>
    </dataValidation>
    <dataValidation type="decimal" operator="equal" allowBlank="1" showInputMessage="1" showErrorMessage="1" errorTitle="ENTRY ERROR!" error="Approx. Quantity for this Item must be a whole number." sqref="F8:F54 F91:F120 F123:F166 F169:F199 F202:F233 F57:F88 F236:F252">
      <formula1>IF(F8&gt;=0,ROUND(F8,0),0)</formula1>
    </dataValidation>
  </dataValidations>
  <pageMargins left="1.2150297619047601" right="0.7" top="0.75" bottom="0.75" header="0.3" footer="0.3"/>
  <pageSetup scale="66" fitToHeight="0" orientation="portrait" r:id="rId1"/>
  <headerFooter alignWithMargins="0">
    <oddHeader>&amp;L&amp;10The City of Winnipeg
Bid Opportunity No. 277-2017 
&amp;XTemplate Version: C42017.....-RW&amp;R&amp;10Bid Submission
Page &amp;P+3 of 21</oddHeader>
    <oddFooter xml:space="preserve">&amp;R__________________
Name of Bidder                    </oddFooter>
  </headerFooter>
  <rowBreaks count="13" manualBreakCount="13">
    <brk id="32" min="1" max="7" man="1"/>
    <brk id="55" min="1" max="7" man="1"/>
    <brk id="80" min="1" max="7" man="1"/>
    <brk id="89" min="1" max="7" man="1"/>
    <brk id="115" min="1" max="7" man="1"/>
    <brk id="121" min="1" max="7" man="1"/>
    <brk id="147" min="1" max="7" man="1"/>
    <brk id="167" min="1" max="7" man="1"/>
    <brk id="193" min="1" max="7" man="1"/>
    <brk id="200" min="1" max="7" man="1"/>
    <brk id="226" min="1" max="7" man="1"/>
    <brk id="234" min="1" max="7" man="1"/>
    <brk id="253"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FORM B - PRICES</vt:lpstr>
      <vt:lpstr>'FORM B - PRICES'!Print_Area</vt:lpstr>
      <vt:lpstr>Instructions!Print_Area</vt:lpstr>
      <vt:lpstr>'FORM B - PRICES'!Print_Titles</vt:lpstr>
      <vt:lpstr>'FORM B - PRICES'!XEVERYTHING</vt:lpstr>
      <vt:lpstr>'FORM B - PRICES'!XITEMS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Delmo_x000d_
Date:April 7, 2017_x000d_
_x000d_
_x000d_
_x000d_
File Size 102,400</dc:description>
  <cp:lastModifiedBy>Bettencourt, Robert</cp:lastModifiedBy>
  <cp:lastPrinted>2017-04-10T15:01:36Z</cp:lastPrinted>
  <dcterms:created xsi:type="dcterms:W3CDTF">1999-03-31T15:44:33Z</dcterms:created>
  <dcterms:modified xsi:type="dcterms:W3CDTF">2017-04-10T15:20:32Z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