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3256" windowHeight="12588"/>
  </bookViews>
  <sheets>
    <sheet name="FORM B - PRICES" sheetId="1" r:id="rId1"/>
  </sheets>
  <externalReferences>
    <externalReference r:id="rId2"/>
  </externalReferences>
  <definedNames>
    <definedName name="_1PAGE_1_OF_13" localSheetId="0">'FORM B - PRICES'!#REF!</definedName>
    <definedName name="_2PAGE_1_OF_13">'[1]FORM B; PRICES'!#REF!</definedName>
    <definedName name="_3TENDER_NO._181" localSheetId="0">'FORM B - PRICES'!#REF!</definedName>
    <definedName name="_4TENDER_NO._181">'[1]FORM B; PRICES'!#REF!</definedName>
    <definedName name="_5TENDER_SUBMISSI" localSheetId="0">'FORM B - PRICES'!#REF!</definedName>
    <definedName name="_6TENDER_SUBMISSI">'[1]FORM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_xlnm.Print_Area" localSheetId="0">'FORM B - PRICES'!$B$6:$H$556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PRICES'!$B$1:$IV$219</definedName>
    <definedName name="XEverything">#REF!</definedName>
    <definedName name="XITEMS" localSheetId="0">'FORM B - PRICES'!$B$6:$IV$219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542" i="1" l="1"/>
  <c r="H534" i="1"/>
  <c r="H525" i="1"/>
  <c r="H517" i="1"/>
  <c r="H508" i="1"/>
  <c r="C554" i="1" l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5" i="1"/>
  <c r="B545" i="1"/>
  <c r="H543" i="1"/>
  <c r="H540" i="1"/>
  <c r="H537" i="1"/>
  <c r="H531" i="1"/>
  <c r="H528" i="1"/>
  <c r="H522" i="1"/>
  <c r="H520" i="1"/>
  <c r="H514" i="1"/>
  <c r="H511" i="1"/>
  <c r="C504" i="1"/>
  <c r="B504" i="1"/>
  <c r="H502" i="1"/>
  <c r="H499" i="1"/>
  <c r="H498" i="1"/>
  <c r="H497" i="1"/>
  <c r="H496" i="1"/>
  <c r="H495" i="1"/>
  <c r="H493" i="1"/>
  <c r="H492" i="1"/>
  <c r="H491" i="1"/>
  <c r="H489" i="1"/>
  <c r="H487" i="1"/>
  <c r="H486" i="1"/>
  <c r="H485" i="1"/>
  <c r="H484" i="1"/>
  <c r="H482" i="1"/>
  <c r="H481" i="1"/>
  <c r="H478" i="1"/>
  <c r="H476" i="1"/>
  <c r="H474" i="1"/>
  <c r="H472" i="1"/>
  <c r="H469" i="1"/>
  <c r="H468" i="1"/>
  <c r="H466" i="1"/>
  <c r="H465" i="1"/>
  <c r="H464" i="1"/>
  <c r="H463" i="1"/>
  <c r="H461" i="1"/>
  <c r="H459" i="1"/>
  <c r="H458" i="1"/>
  <c r="H457" i="1"/>
  <c r="H456" i="1"/>
  <c r="H455" i="1"/>
  <c r="H452" i="1"/>
  <c r="H450" i="1"/>
  <c r="H448" i="1"/>
  <c r="H447" i="1"/>
  <c r="H446" i="1"/>
  <c r="H444" i="1"/>
  <c r="H443" i="1"/>
  <c r="H442" i="1"/>
  <c r="H440" i="1"/>
  <c r="H437" i="1"/>
  <c r="H436" i="1"/>
  <c r="H435" i="1"/>
  <c r="C432" i="1"/>
  <c r="B432" i="1"/>
  <c r="H430" i="1"/>
  <c r="H429" i="1"/>
  <c r="H426" i="1"/>
  <c r="H425" i="1"/>
  <c r="H424" i="1"/>
  <c r="H422" i="1"/>
  <c r="H420" i="1"/>
  <c r="H419" i="1"/>
  <c r="H418" i="1"/>
  <c r="H416" i="1"/>
  <c r="H415" i="1"/>
  <c r="H413" i="1"/>
  <c r="H412" i="1"/>
  <c r="H409" i="1"/>
  <c r="H407" i="1"/>
  <c r="H406" i="1"/>
  <c r="H404" i="1"/>
  <c r="H401" i="1"/>
  <c r="H400" i="1"/>
  <c r="H398" i="1"/>
  <c r="H395" i="1"/>
  <c r="H394" i="1"/>
  <c r="H393" i="1"/>
  <c r="H391" i="1"/>
  <c r="H390" i="1"/>
  <c r="H389" i="1"/>
  <c r="H388" i="1"/>
  <c r="H387" i="1"/>
  <c r="H385" i="1"/>
  <c r="H384" i="1"/>
  <c r="H382" i="1"/>
  <c r="H381" i="1"/>
  <c r="H380" i="1"/>
  <c r="H379" i="1"/>
  <c r="H378" i="1"/>
  <c r="H375" i="1"/>
  <c r="H373" i="1"/>
  <c r="H371" i="1"/>
  <c r="H370" i="1"/>
  <c r="H369" i="1"/>
  <c r="H368" i="1"/>
  <c r="H366" i="1"/>
  <c r="H365" i="1"/>
  <c r="H364" i="1"/>
  <c r="H362" i="1"/>
  <c r="H360" i="1"/>
  <c r="H359" i="1"/>
  <c r="H356" i="1"/>
  <c r="H355" i="1"/>
  <c r="H354" i="1"/>
  <c r="C351" i="1"/>
  <c r="B351" i="1"/>
  <c r="H349" i="1"/>
  <c r="H348" i="1"/>
  <c r="H345" i="1"/>
  <c r="H344" i="1"/>
  <c r="H343" i="1"/>
  <c r="H342" i="1"/>
  <c r="H341" i="1"/>
  <c r="H339" i="1"/>
  <c r="H337" i="1"/>
  <c r="H336" i="1"/>
  <c r="H335" i="1"/>
  <c r="H333" i="1"/>
  <c r="H331" i="1"/>
  <c r="H330" i="1"/>
  <c r="H329" i="1"/>
  <c r="H328" i="1"/>
  <c r="H327" i="1"/>
  <c r="H325" i="1"/>
  <c r="H324" i="1"/>
  <c r="H321" i="1"/>
  <c r="H319" i="1"/>
  <c r="H316" i="1"/>
  <c r="H314" i="1"/>
  <c r="H311" i="1"/>
  <c r="H310" i="1"/>
  <c r="H309" i="1"/>
  <c r="H307" i="1"/>
  <c r="H304" i="1"/>
  <c r="H303" i="1"/>
  <c r="H302" i="1"/>
  <c r="H299" i="1"/>
  <c r="H298" i="1"/>
  <c r="H297" i="1"/>
  <c r="H295" i="1"/>
  <c r="H292" i="1"/>
  <c r="H290" i="1"/>
  <c r="H288" i="1"/>
  <c r="H287" i="1"/>
  <c r="H286" i="1"/>
  <c r="H285" i="1"/>
  <c r="H283" i="1"/>
  <c r="H281" i="1"/>
  <c r="H278" i="1"/>
  <c r="H277" i="1"/>
  <c r="H276" i="1"/>
  <c r="C273" i="1"/>
  <c r="B273" i="1"/>
  <c r="H271" i="1"/>
  <c r="H270" i="1"/>
  <c r="H267" i="1"/>
  <c r="H266" i="1"/>
  <c r="H265" i="1"/>
  <c r="H264" i="1"/>
  <c r="H262" i="1"/>
  <c r="H260" i="1"/>
  <c r="H259" i="1"/>
  <c r="H257" i="1"/>
  <c r="H254" i="1"/>
  <c r="H253" i="1"/>
  <c r="H252" i="1"/>
  <c r="H251" i="1"/>
  <c r="H250" i="1"/>
  <c r="H249" i="1"/>
  <c r="H247" i="1"/>
  <c r="H246" i="1"/>
  <c r="H244" i="1"/>
  <c r="H243" i="1"/>
  <c r="H242" i="1"/>
  <c r="H241" i="1"/>
  <c r="H240" i="1"/>
  <c r="H237" i="1"/>
  <c r="H235" i="1"/>
  <c r="H233" i="1"/>
  <c r="H232" i="1"/>
  <c r="H231" i="1"/>
  <c r="H229" i="1"/>
  <c r="H228" i="1"/>
  <c r="H226" i="1"/>
  <c r="H223" i="1"/>
  <c r="H222" i="1"/>
  <c r="H221" i="1"/>
  <c r="C218" i="1"/>
  <c r="B218" i="1"/>
  <c r="H216" i="1"/>
  <c r="H215" i="1"/>
  <c r="H212" i="1"/>
  <c r="H211" i="1"/>
  <c r="H210" i="1"/>
  <c r="H208" i="1"/>
  <c r="H206" i="1"/>
  <c r="H205" i="1"/>
  <c r="H204" i="1"/>
  <c r="H203" i="1"/>
  <c r="H202" i="1"/>
  <c r="H199" i="1"/>
  <c r="H197" i="1"/>
  <c r="H196" i="1"/>
  <c r="H194" i="1"/>
  <c r="H191" i="1"/>
  <c r="H190" i="1"/>
  <c r="H189" i="1"/>
  <c r="H186" i="1"/>
  <c r="H184" i="1"/>
  <c r="H183" i="1"/>
  <c r="H182" i="1"/>
  <c r="H181" i="1"/>
  <c r="H178" i="1"/>
  <c r="H176" i="1"/>
  <c r="H175" i="1"/>
  <c r="H174" i="1"/>
  <c r="H172" i="1"/>
  <c r="H169" i="1"/>
  <c r="H168" i="1"/>
  <c r="H167" i="1"/>
  <c r="C164" i="1"/>
  <c r="B164" i="1"/>
  <c r="H162" i="1"/>
  <c r="H161" i="1"/>
  <c r="H158" i="1"/>
  <c r="H157" i="1"/>
  <c r="H156" i="1"/>
  <c r="H154" i="1"/>
  <c r="H152" i="1"/>
  <c r="H151" i="1"/>
  <c r="H150" i="1"/>
  <c r="H148" i="1"/>
  <c r="H147" i="1"/>
  <c r="H146" i="1"/>
  <c r="H145" i="1"/>
  <c r="H143" i="1"/>
  <c r="H140" i="1"/>
  <c r="H137" i="1"/>
  <c r="H135" i="1"/>
  <c r="H134" i="1"/>
  <c r="H131" i="1"/>
  <c r="H130" i="1"/>
  <c r="H129" i="1"/>
  <c r="H127" i="1"/>
  <c r="H124" i="1"/>
  <c r="H123" i="1"/>
  <c r="H122" i="1"/>
  <c r="H119" i="1"/>
  <c r="H118" i="1"/>
  <c r="H117" i="1"/>
  <c r="H116" i="1"/>
  <c r="H114" i="1"/>
  <c r="H112" i="1"/>
  <c r="H111" i="1"/>
  <c r="H108" i="1"/>
  <c r="H106" i="1"/>
  <c r="H104" i="1"/>
  <c r="H103" i="1"/>
  <c r="H102" i="1"/>
  <c r="H100" i="1"/>
  <c r="H97" i="1"/>
  <c r="H96" i="1"/>
  <c r="H95" i="1"/>
  <c r="C92" i="1"/>
  <c r="B92" i="1"/>
  <c r="H90" i="1"/>
  <c r="H89" i="1"/>
  <c r="H86" i="1"/>
  <c r="H85" i="1"/>
  <c r="H84" i="1"/>
  <c r="H83" i="1"/>
  <c r="H82" i="1"/>
  <c r="H81" i="1"/>
  <c r="H80" i="1"/>
  <c r="H78" i="1"/>
  <c r="H76" i="1"/>
  <c r="H75" i="1"/>
  <c r="H74" i="1"/>
  <c r="H73" i="1"/>
  <c r="H71" i="1"/>
  <c r="H69" i="1"/>
  <c r="H68" i="1"/>
  <c r="H66" i="1"/>
  <c r="H65" i="1"/>
  <c r="H62" i="1"/>
  <c r="H60" i="1"/>
  <c r="H57" i="1"/>
  <c r="H56" i="1"/>
  <c r="H54" i="1"/>
  <c r="H52" i="1"/>
  <c r="H51" i="1"/>
  <c r="H50" i="1"/>
  <c r="H48" i="1"/>
  <c r="H45" i="1"/>
  <c r="H43" i="1"/>
  <c r="H42" i="1"/>
  <c r="H41" i="1"/>
  <c r="H40" i="1"/>
  <c r="H38" i="1"/>
  <c r="H36" i="1"/>
  <c r="H35" i="1"/>
  <c r="H34" i="1"/>
  <c r="H33" i="1"/>
  <c r="H32" i="1"/>
  <c r="H31" i="1"/>
  <c r="H28" i="1"/>
  <c r="H26" i="1"/>
  <c r="H24" i="1"/>
  <c r="H22" i="1"/>
  <c r="H20" i="1"/>
  <c r="H19" i="1"/>
  <c r="H18" i="1"/>
  <c r="H17" i="1"/>
  <c r="H15" i="1"/>
  <c r="H13" i="1"/>
  <c r="H10" i="1"/>
  <c r="H9" i="1"/>
  <c r="H8" i="1"/>
  <c r="H432" i="1" l="1"/>
  <c r="H552" i="1" s="1"/>
  <c r="H351" i="1"/>
  <c r="H551" i="1" s="1"/>
  <c r="H273" i="1"/>
  <c r="H550" i="1" s="1"/>
  <c r="H218" i="1"/>
  <c r="H549" i="1" s="1"/>
  <c r="H92" i="1"/>
  <c r="H547" i="1" s="1"/>
  <c r="H164" i="1"/>
  <c r="H548" i="1" s="1"/>
  <c r="H504" i="1"/>
  <c r="H553" i="1" s="1"/>
  <c r="H545" i="1"/>
  <c r="H554" i="1" s="1"/>
  <c r="G555" i="1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</t>
        </r>
      </text>
    </comment>
  </commentList>
</comments>
</file>

<file path=xl/sharedStrings.xml><?xml version="1.0" encoding="utf-8"?>
<sst xmlns="http://schemas.openxmlformats.org/spreadsheetml/2006/main" count="2164" uniqueCount="555">
  <si>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</si>
  <si>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</si>
  <si>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</si>
  <si>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</si>
  <si>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</si>
  <si>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</si>
  <si>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</si>
  <si>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</si>
  <si>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</si>
  <si>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</si>
  <si>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</si>
  <si>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</si>
  <si>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</si>
  <si>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</si>
  <si>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REHABILITATION:  MACHRAY AVENUE - ROBERTSON STREET TO McPHILLIPS STREET</t>
  </si>
  <si>
    <t/>
  </si>
  <si>
    <t>EARTH AND BASE WORKS</t>
  </si>
  <si>
    <t>A003</t>
  </si>
  <si>
    <t>A.1</t>
  </si>
  <si>
    <t>Excavation</t>
  </si>
  <si>
    <t>CW 3110-R19</t>
  </si>
  <si>
    <t>m³</t>
  </si>
  <si>
    <t>A010</t>
  </si>
  <si>
    <t>A.2</t>
  </si>
  <si>
    <t>Supplying and Placing Base Course Material</t>
  </si>
  <si>
    <t>A012</t>
  </si>
  <si>
    <t>A.3</t>
  </si>
  <si>
    <t>Grading of Boulevards</t>
  </si>
  <si>
    <t>m²</t>
  </si>
  <si>
    <t>ROADWORKS - RENEWALS</t>
  </si>
  <si>
    <t>B001</t>
  </si>
  <si>
    <t>A.4</t>
  </si>
  <si>
    <t>Pavement Removal</t>
  </si>
  <si>
    <t>B003</t>
  </si>
  <si>
    <t>i)</t>
  </si>
  <si>
    <t>Asphalt Pavement</t>
  </si>
  <si>
    <t>B004</t>
  </si>
  <si>
    <t>A.5</t>
  </si>
  <si>
    <t>Slab Replacement</t>
  </si>
  <si>
    <t xml:space="preserve">CW 3230-R8
</t>
  </si>
  <si>
    <t>B014</t>
  </si>
  <si>
    <t>150 mm Concrete Pavement (Reinforced)</t>
  </si>
  <si>
    <t>B017</t>
  </si>
  <si>
    <t>A.6</t>
  </si>
  <si>
    <t>Partial Slab Patches</t>
  </si>
  <si>
    <t>B030</t>
  </si>
  <si>
    <t>150 mm Concrete Pavement (Type A)</t>
  </si>
  <si>
    <t>B031</t>
  </si>
  <si>
    <t>ii)</t>
  </si>
  <si>
    <t>150 mm Concrete Pavement (Type B)</t>
  </si>
  <si>
    <t>B032</t>
  </si>
  <si>
    <t>iii)</t>
  </si>
  <si>
    <t>150 mm Concrete Pavement (Type C)</t>
  </si>
  <si>
    <t>B033</t>
  </si>
  <si>
    <t>iv)</t>
  </si>
  <si>
    <t>150 mm Concrete Pavement (Type D)</t>
  </si>
  <si>
    <t>B064-72</t>
  </si>
  <si>
    <t>A.7</t>
  </si>
  <si>
    <t>Slab Replacement - Early Opening (72 hour)</t>
  </si>
  <si>
    <t>B074-72</t>
  </si>
  <si>
    <t>B077-72</t>
  </si>
  <si>
    <t>A.8</t>
  </si>
  <si>
    <t>Partial Slab Patches 
- Early Opening (72 hour)</t>
  </si>
  <si>
    <t>B091-72</t>
  </si>
  <si>
    <t>B094</t>
  </si>
  <si>
    <t>A.9</t>
  </si>
  <si>
    <t>Drilled Dowels</t>
  </si>
  <si>
    <t>B095</t>
  </si>
  <si>
    <t>19.1 mm Diameter</t>
  </si>
  <si>
    <t>each</t>
  </si>
  <si>
    <t>B097</t>
  </si>
  <si>
    <t>A.10</t>
  </si>
  <si>
    <t>Drilled Tie Bars</t>
  </si>
  <si>
    <t>B098</t>
  </si>
  <si>
    <t>20 M Deformed Tie Bar</t>
  </si>
  <si>
    <t>B114rl</t>
  </si>
  <si>
    <t>A.11</t>
  </si>
  <si>
    <t xml:space="preserve">Miscellaneous Concrete Slab Renewal </t>
  </si>
  <si>
    <t xml:space="preserve">CW 3235-R9  </t>
  </si>
  <si>
    <t>B118rl</t>
  </si>
  <si>
    <t>100 mm Sidewalk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</si>
  <si>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</si>
  <si>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</si>
  <si>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</si>
  <si>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</si>
  <si>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</si>
  <si>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</si>
  <si>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</si>
  <si>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</si>
  <si>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</si>
  <si>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</si>
  <si>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B124</t>
  </si>
  <si>
    <t>A.12</t>
  </si>
  <si>
    <t>Adjustment of Precast  Sidewalk Blocks</t>
  </si>
  <si>
    <t>B125</t>
  </si>
  <si>
    <t>A.13</t>
  </si>
  <si>
    <t>Supply of Precast  Sidewalk Blocks</t>
  </si>
  <si>
    <t>B125A</t>
  </si>
  <si>
    <t>A.14</t>
  </si>
  <si>
    <t>Removal of Precast Sidewalk Blocks</t>
  </si>
  <si>
    <t>B126r</t>
  </si>
  <si>
    <t>A.15</t>
  </si>
  <si>
    <t>Concrete Curb Removal</t>
  </si>
  <si>
    <t xml:space="preserve">CW 3240-R10 </t>
  </si>
  <si>
    <t>B127r</t>
  </si>
  <si>
    <t>Barrier Integral</t>
  </si>
  <si>
    <t>m</t>
  </si>
  <si>
    <t>B135i</t>
  </si>
  <si>
    <t>A.16</t>
  </si>
  <si>
    <t>Concrete Curb Installation</t>
  </si>
  <si>
    <t>B136i</t>
  </si>
  <si>
    <t>Barrier (100 mm reveal ht, Dowelled)</t>
  </si>
  <si>
    <t>SD-205</t>
  </si>
  <si>
    <t>B137i</t>
  </si>
  <si>
    <t>Barrier (100 mm reveal ht, Separate)</t>
  </si>
  <si>
    <t>SD-203A</t>
  </si>
  <si>
    <t>B139i</t>
  </si>
  <si>
    <t>Modified Barrier (150 mm reveal ht, Dowelled)</t>
  </si>
  <si>
    <t>SD-203B</t>
  </si>
  <si>
    <t>B150i</t>
  </si>
  <si>
    <t>Curb Ramp (8-12 mm reveal ht, Integral)</t>
  </si>
  <si>
    <t>SD-229A,B,C</t>
  </si>
  <si>
    <t>B154rl</t>
  </si>
  <si>
    <t>A.17</t>
  </si>
  <si>
    <t>Concrete Curb Renewal</t>
  </si>
  <si>
    <t>B184rl</t>
  </si>
  <si>
    <t>SD-229C,D</t>
  </si>
  <si>
    <t>B190</t>
  </si>
  <si>
    <t>A.18</t>
  </si>
  <si>
    <t xml:space="preserve">Construction of Asphaltic Concrete Overlay </t>
  </si>
  <si>
    <t xml:space="preserve">CW 3410-R11 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</si>
  <si>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</si>
  <si>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</si>
  <si>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</si>
  <si>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</si>
  <si>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</si>
  <si>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</si>
  <si>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</si>
  <si>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</si>
  <si>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B206</t>
  </si>
  <si>
    <t>A.19</t>
  </si>
  <si>
    <t>Pavement Repair Fabric</t>
  </si>
  <si>
    <t>E9</t>
  </si>
  <si>
    <t>B219</t>
  </si>
  <si>
    <t>A.20</t>
  </si>
  <si>
    <t>Detectable Warning Surface Tiles</t>
  </si>
  <si>
    <t>CW 3326-R3</t>
  </si>
  <si>
    <t>ROADWORKS - NEW CONSTRUCTION</t>
  </si>
  <si>
    <t>C051</t>
  </si>
  <si>
    <t>A.21</t>
  </si>
  <si>
    <t>100 mm Concrete Sidewalk</t>
  </si>
  <si>
    <t xml:space="preserve">CW 3325-R5  </t>
  </si>
  <si>
    <t>JOINT AND CRACK SEALING</t>
  </si>
  <si>
    <t>D005</t>
  </si>
  <si>
    <t>A.22</t>
  </si>
  <si>
    <t>Longitudinal Joint &amp; Crack Filling ( &gt; 25 mm in width )</t>
  </si>
  <si>
    <t>CW 3250-R7</t>
  </si>
  <si>
    <t>D006</t>
  </si>
  <si>
    <t>A.23</t>
  </si>
  <si>
    <t xml:space="preserve">Reflective Crack Maintenance </t>
  </si>
  <si>
    <t>ASSOCIATED DRAINAGE AND UNDERGROUND WORKS</t>
  </si>
  <si>
    <t>E003</t>
  </si>
  <si>
    <t>A.24</t>
  </si>
  <si>
    <t xml:space="preserve">Catch Basin  </t>
  </si>
  <si>
    <t>CW 2130-R12</t>
  </si>
  <si>
    <t>E004</t>
  </si>
  <si>
    <t>SD-024, 1800 mm deep</t>
  </si>
  <si>
    <t>E006</t>
  </si>
  <si>
    <t>A.25</t>
  </si>
  <si>
    <t xml:space="preserve">Catch Pit </t>
  </si>
  <si>
    <t>E007</t>
  </si>
  <si>
    <t>SD-023</t>
  </si>
  <si>
    <t>E008</t>
  </si>
  <si>
    <t>A.26</t>
  </si>
  <si>
    <t>Sewer Service</t>
  </si>
  <si>
    <t>E009</t>
  </si>
  <si>
    <t>250 mm, PVC</t>
  </si>
  <si>
    <t>E010</t>
  </si>
  <si>
    <t>In a Trench, Class 3 Type 2  Bedding, Class 2 Backfill</t>
  </si>
  <si>
    <t>E012</t>
  </si>
  <si>
    <t>A.27</t>
  </si>
  <si>
    <t>Drainage Connection Pipe</t>
  </si>
  <si>
    <t>E023</t>
  </si>
  <si>
    <t>A.28</t>
  </si>
  <si>
    <t>Replacing Existing Manhole and Catch Basin  Frames &amp; Covers</t>
  </si>
  <si>
    <t>E024</t>
  </si>
  <si>
    <t>AP-004 - Standard Frame for Manhole and Catch Basin</t>
  </si>
  <si>
    <t>E025</t>
  </si>
  <si>
    <t>AP-005 - Standard Solid Cover for Standard Frame</t>
  </si>
  <si>
    <t>E034</t>
  </si>
  <si>
    <t>A.29</t>
  </si>
  <si>
    <t>Connecting to Existing Catch Basin</t>
  </si>
  <si>
    <t>E035</t>
  </si>
  <si>
    <t>250 mm Drainage Connection Pipe</t>
  </si>
  <si>
    <t>E042</t>
  </si>
  <si>
    <t>A.30</t>
  </si>
  <si>
    <t>Connecting New Sewer Service to Existing Sewer Service</t>
  </si>
  <si>
    <t>E043</t>
  </si>
  <si>
    <t xml:space="preserve">250 mm </t>
  </si>
  <si>
    <t>E046</t>
  </si>
  <si>
    <t>A.31</t>
  </si>
  <si>
    <t>Removal of Existing Catch Basins</t>
  </si>
  <si>
    <t>E047</t>
  </si>
  <si>
    <t>A.32</t>
  </si>
  <si>
    <t>Removal of Existing Catch Pit</t>
  </si>
  <si>
    <t>E050A</t>
  </si>
  <si>
    <t>A.33</t>
  </si>
  <si>
    <t>Catch Basin Cleaning</t>
  </si>
  <si>
    <t>CW 2140-R3</t>
  </si>
  <si>
    <t>ADJUSTMENTS</t>
  </si>
  <si>
    <t>F001</t>
  </si>
  <si>
    <t>A.34</t>
  </si>
  <si>
    <t>Adjustment of Catch Basins / Manholes Frames</t>
  </si>
  <si>
    <t>CW 3210-R7</t>
  </si>
  <si>
    <t>F003</t>
  </si>
  <si>
    <t>A.35</t>
  </si>
  <si>
    <t>Lifter Rings</t>
  </si>
  <si>
    <t>F005</t>
  </si>
  <si>
    <t>51 mm</t>
  </si>
  <si>
    <t>F007</t>
  </si>
  <si>
    <t>76 mm</t>
  </si>
  <si>
    <t>F009</t>
  </si>
  <si>
    <t>A.36</t>
  </si>
  <si>
    <t>Adjustment of Valve Boxes</t>
  </si>
  <si>
    <t>F010</t>
  </si>
  <si>
    <t>A.37</t>
  </si>
  <si>
    <t>Valve Box Extensions</t>
  </si>
  <si>
    <t>F011</t>
  </si>
  <si>
    <t>A.38</t>
  </si>
  <si>
    <t>Adjustment of Curb Stop Boxes</t>
  </si>
  <si>
    <t>F018</t>
  </si>
  <si>
    <t>A.39</t>
  </si>
  <si>
    <t>Curb Stop Extensions</t>
  </si>
  <si>
    <t>F022</t>
  </si>
  <si>
    <t>A.40</t>
  </si>
  <si>
    <r>
      <t>Raising of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Existing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Hydrant</t>
    </r>
  </si>
  <si>
    <t>CW 2110-R11</t>
  </si>
  <si>
    <t>LANDSCAPING</t>
  </si>
  <si>
    <t>G001</t>
  </si>
  <si>
    <t>A.41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</si>
  <si>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</si>
  <si>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</si>
  <si>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</si>
  <si>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</si>
  <si>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</si>
  <si>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</si>
  <si>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</si>
  <si>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</si>
  <si>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>REHABILITATION:  ACORES STREET - NORTH LIMIT TO HIGGINS AVENUE</t>
  </si>
  <si>
    <t>B.1</t>
  </si>
  <si>
    <t>B.2</t>
  </si>
  <si>
    <t>B.3</t>
  </si>
  <si>
    <t>B.4</t>
  </si>
  <si>
    <t>B.5</t>
  </si>
  <si>
    <t>B093A</t>
  </si>
  <si>
    <t>B.6</t>
  </si>
  <si>
    <t>Partial Depth Planing of Existing Joints</t>
  </si>
  <si>
    <t>E10</t>
  </si>
  <si>
    <t>B093B</t>
  </si>
  <si>
    <t>B.7</t>
  </si>
  <si>
    <t>Asphalt Patching of Partial Depth Joints</t>
  </si>
  <si>
    <t>B.8</t>
  </si>
  <si>
    <t>B.9</t>
  </si>
  <si>
    <t>B.10</t>
  </si>
  <si>
    <t>B.11</t>
  </si>
  <si>
    <t>B.12</t>
  </si>
  <si>
    <t>B141i</t>
  </si>
  <si>
    <t>Mountable Curb (120 mm reveal ht, Integral)</t>
  </si>
  <si>
    <t>SD-201</t>
  </si>
  <si>
    <t>B.13</t>
  </si>
  <si>
    <t>B155rl</t>
  </si>
  <si>
    <t>SD-205,
SD-206A</t>
  </si>
  <si>
    <t>B156rl</t>
  </si>
  <si>
    <t>Less than 3 m</t>
  </si>
  <si>
    <t>B168rl</t>
  </si>
  <si>
    <t>Modified Barrier (150 mm reveal ht Integral)</t>
  </si>
  <si>
    <t>B.14</t>
  </si>
  <si>
    <t>B.15</t>
  </si>
  <si>
    <t>B.16</t>
  </si>
  <si>
    <t>C019</t>
  </si>
  <si>
    <t>B.17</t>
  </si>
  <si>
    <t>Concrete Pavements for Early Opening</t>
  </si>
  <si>
    <t>CW 3310-R17</t>
  </si>
  <si>
    <t>C029</t>
  </si>
  <si>
    <t>Construction of 150 mm Concrete Pavement for Early Opening 72 hour (Reinforced)</t>
  </si>
  <si>
    <t>B.18</t>
  </si>
  <si>
    <t>B.19</t>
  </si>
  <si>
    <t>B.20</t>
  </si>
  <si>
    <t>B.21</t>
  </si>
  <si>
    <t>In a Trench, Class B Type 2  Bedding, Class 2 Backfill</t>
  </si>
  <si>
    <t>B.22</t>
  </si>
  <si>
    <t>E028</t>
  </si>
  <si>
    <t>AP-008 - Barrier Curb and Gutter Inlet Frame and Box</t>
  </si>
  <si>
    <t>E029</t>
  </si>
  <si>
    <t xml:space="preserve">AP-009 - Barrier Curb and Gutter Inlet Cover </t>
  </si>
  <si>
    <t>B.23</t>
  </si>
  <si>
    <t>B.24</t>
  </si>
  <si>
    <t>B.25</t>
  </si>
  <si>
    <t>B.26</t>
  </si>
  <si>
    <t>B.27</t>
  </si>
  <si>
    <t>B.28</t>
  </si>
  <si>
    <t>B.29</t>
  </si>
  <si>
    <t>B.30</t>
  </si>
  <si>
    <t>C</t>
  </si>
  <si>
    <t>REHABILITATION:  RITCHIE STREET - FOXWARREN DRIVE TO CHOCHINOV AVENUE</t>
  </si>
  <si>
    <t>C.1</t>
  </si>
  <si>
    <t>C.2</t>
  </si>
  <si>
    <t>C.3</t>
  </si>
  <si>
    <t>C.4</t>
  </si>
  <si>
    <t>C.5</t>
  </si>
  <si>
    <t>B026</t>
  </si>
  <si>
    <t>200 mm Concrete Pavement (Type A)</t>
  </si>
  <si>
    <t>C.6</t>
  </si>
  <si>
    <t>C.7</t>
  </si>
  <si>
    <t>B107i</t>
  </si>
  <si>
    <t>C.8</t>
  </si>
  <si>
    <t xml:space="preserve">Miscellaneous Concrete Slab Installation </t>
  </si>
  <si>
    <t>B111i</t>
  </si>
  <si>
    <t>C.9</t>
  </si>
  <si>
    <t>C.10</t>
  </si>
  <si>
    <t>C.11</t>
  </si>
  <si>
    <t>C.12</t>
  </si>
  <si>
    <t>B157rl</t>
  </si>
  <si>
    <t>3 m to 30 m</t>
  </si>
  <si>
    <t>B167rl</t>
  </si>
  <si>
    <t>C.13</t>
  </si>
  <si>
    <t>C.14</t>
  </si>
  <si>
    <t>C.15</t>
  </si>
  <si>
    <t>C.16</t>
  </si>
  <si>
    <t>C.17</t>
  </si>
  <si>
    <t>C.18</t>
  </si>
  <si>
    <t>C.19</t>
  </si>
  <si>
    <t>C.20</t>
  </si>
  <si>
    <t>F015</t>
  </si>
  <si>
    <t>C.21</t>
  </si>
  <si>
    <t>Adjustment of Curb and Gutter Inlet Frames</t>
  </si>
  <si>
    <t>C.22</t>
  </si>
  <si>
    <t>D</t>
  </si>
  <si>
    <t>REHABILITATION:  MAEVISTA PLACE - BLECHNER DRIVE TO JEFFERSON AVENUE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</si>
  <si>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</si>
  <si>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</si>
  <si>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</si>
  <si>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</si>
  <si>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</si>
  <si>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</si>
  <si>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</si>
  <si>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</si>
  <si>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</si>
  <si>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</si>
  <si>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</si>
  <si>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</si>
  <si>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</si>
  <si>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</si>
  <si>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</si>
  <si>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B130r</t>
  </si>
  <si>
    <t>Mountable Curb</t>
  </si>
  <si>
    <t>B132r</t>
  </si>
  <si>
    <t>Curb Ramp</t>
  </si>
  <si>
    <t>D.16</t>
  </si>
  <si>
    <t>B148i</t>
  </si>
  <si>
    <t>Lip Curb (40 mm reveal ht, Integral)</t>
  </si>
  <si>
    <t>SD-202B</t>
  </si>
  <si>
    <t>v)</t>
  </si>
  <si>
    <t>B189</t>
  </si>
  <si>
    <t>D.17</t>
  </si>
  <si>
    <t>Regrading Existing Interlocking Paving Stones</t>
  </si>
  <si>
    <t>CW 3330-R5</t>
  </si>
  <si>
    <t>D.18</t>
  </si>
  <si>
    <t>D.19</t>
  </si>
  <si>
    <t>D.20</t>
  </si>
  <si>
    <t>D.21</t>
  </si>
  <si>
    <t>D.22</t>
  </si>
  <si>
    <t>D.23</t>
  </si>
  <si>
    <t>D.24</t>
  </si>
  <si>
    <t>D.25</t>
  </si>
  <si>
    <t>E</t>
  </si>
  <si>
    <t>REHABILITATION:   EAGLE DRIVE - OAK POINT HIGHWAY TO BROOKSIDE BOULEVARD</t>
  </si>
  <si>
    <t>E.1</t>
  </si>
  <si>
    <t>E.2</t>
  </si>
  <si>
    <t>E.3</t>
  </si>
  <si>
    <t>E.4</t>
  </si>
  <si>
    <t>E.5</t>
  </si>
  <si>
    <t>E.6</t>
  </si>
  <si>
    <t>B027</t>
  </si>
  <si>
    <t>200 mm Concrete Pavement (Type B)</t>
  </si>
  <si>
    <t>B028</t>
  </si>
  <si>
    <t>200 mm Concrete Pavement (Type C)</t>
  </si>
  <si>
    <t>B029</t>
  </si>
  <si>
    <t>200 mm Concrete Pavement (Type D)</t>
  </si>
  <si>
    <t>E.7</t>
  </si>
  <si>
    <t>E.8</t>
  </si>
  <si>
    <t>E.9</t>
  </si>
  <si>
    <t>E.10</t>
  </si>
  <si>
    <t>B140i</t>
  </si>
  <si>
    <t>Modified Barrier (150 mm reveal ht, Integral)</t>
  </si>
  <si>
    <t>E.11</t>
  </si>
  <si>
    <t>E.12</t>
  </si>
  <si>
    <t>B198</t>
  </si>
  <si>
    <t>E.13</t>
  </si>
  <si>
    <t>Construction of Asphaltic Concrete Base Course (Type III)</t>
  </si>
  <si>
    <t>E.14</t>
  </si>
  <si>
    <t>C001</t>
  </si>
  <si>
    <t>E.15</t>
  </si>
  <si>
    <t>Concrete Pavements, Median Slabs, Bull-noses, and Safety Medians</t>
  </si>
  <si>
    <t>C011</t>
  </si>
  <si>
    <t>Construction of 150 mm Concrete Pavement (Reinforced)</t>
  </si>
  <si>
    <t>E.16</t>
  </si>
  <si>
    <t>E.17</t>
  </si>
  <si>
    <t>E.18</t>
  </si>
  <si>
    <t>E.19</t>
  </si>
  <si>
    <t>E.20</t>
  </si>
  <si>
    <t>E.21</t>
  </si>
  <si>
    <t>E026</t>
  </si>
  <si>
    <t>AP-006 - Standard Grated Cover for Standard Frame</t>
  </si>
  <si>
    <t>E032</t>
  </si>
  <si>
    <t>E.22</t>
  </si>
  <si>
    <t>Connecting to Existing Manhole</t>
  </si>
  <si>
    <t>E033</t>
  </si>
  <si>
    <t>250 mm Catch Basin Lead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</si>
  <si>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</si>
  <si>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</si>
  <si>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</si>
  <si>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</si>
  <si>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</si>
  <si>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</si>
  <si>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</si>
  <si>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</si>
  <si>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</si>
  <si>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F</t>
  </si>
  <si>
    <t>REHABILITATION:  MALLARD WAY - INKSTER GARDEN TO INKSTER GARDEN</t>
  </si>
  <si>
    <t>F.1</t>
  </si>
  <si>
    <t>F.2</t>
  </si>
  <si>
    <t>F.3</t>
  </si>
  <si>
    <t>F.4</t>
  </si>
  <si>
    <t>B002</t>
  </si>
  <si>
    <t>Concrete Pavement</t>
  </si>
  <si>
    <t>F.5</t>
  </si>
  <si>
    <t>F.6</t>
  </si>
  <si>
    <t>F.7</t>
  </si>
  <si>
    <t>B093-72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</si>
  <si>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</si>
  <si>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</si>
  <si>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</si>
  <si>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</si>
  <si>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</si>
  <si>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</si>
  <si>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</si>
  <si>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</si>
  <si>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</si>
  <si>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Barrier Separate</t>
  </si>
  <si>
    <t>F.17</t>
  </si>
  <si>
    <t>F.18</t>
  </si>
  <si>
    <t>F.19</t>
  </si>
  <si>
    <t>F.20</t>
  </si>
  <si>
    <t>F.21</t>
  </si>
  <si>
    <t>F.22</t>
  </si>
  <si>
    <t>F.23</t>
  </si>
  <si>
    <t>Construction of 150 mm Concrete Pavement for Early Opening 72 Hour (Reinforced)</t>
  </si>
  <si>
    <t>C052</t>
  </si>
  <si>
    <t>F.24</t>
  </si>
  <si>
    <t>Interlocking Paving Stones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</si>
  <si>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</si>
  <si>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</si>
  <si>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</si>
  <si>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</si>
  <si>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</si>
  <si>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</si>
  <si>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</si>
  <si>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</si>
  <si>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</si>
  <si>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</si>
  <si>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</si>
  <si>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</si>
  <si>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 xml:space="preserve">G </t>
  </si>
  <si>
    <t>REHABILITATION:  VALEWOOD CRESCENT - MARIANNE ROAD TO INKSTER GARDEN</t>
  </si>
  <si>
    <t>G.1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</si>
  <si>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</si>
  <si>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</si>
  <si>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</si>
  <si>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</si>
  <si>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</si>
  <si>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</si>
  <si>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</si>
  <si>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</si>
  <si>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</si>
  <si>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</si>
  <si>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</si>
  <si>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</si>
  <si>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</si>
  <si>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</si>
  <si>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</si>
  <si>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</si>
  <si>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</si>
  <si>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</si>
  <si>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</si>
  <si>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</si>
  <si>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</si>
  <si>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</si>
  <si>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</si>
  <si>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</si>
  <si>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</si>
  <si>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</si>
  <si>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</si>
  <si>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</si>
  <si>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</si>
  <si>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</si>
  <si>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</si>
  <si>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</si>
  <si>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</si>
  <si>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H</t>
  </si>
  <si>
    <t>SEWER REPAIRS:  EAGLE DRIVE, MACHRAY AVENUE AND ACORES STREET</t>
  </si>
  <si>
    <t>EAGLE DRIVE (MA00003696)</t>
  </si>
  <si>
    <t>H.1</t>
  </si>
  <si>
    <t>CW2145-R3</t>
  </si>
  <si>
    <t>300 mm Wastewater Sewer</t>
  </si>
  <si>
    <t>E017</t>
  </si>
  <si>
    <t>H.2</t>
  </si>
  <si>
    <t>Sewer Repair - Up to 3.0 Meters Long</t>
  </si>
  <si>
    <t>E018</t>
  </si>
  <si>
    <t>E019</t>
  </si>
  <si>
    <t>Class 3 Backfill</t>
  </si>
  <si>
    <t>E020</t>
  </si>
  <si>
    <t>H.3</t>
  </si>
  <si>
    <t xml:space="preserve">Sewer Repair - In Addition to First 3.0 Meters </t>
  </si>
  <si>
    <t>E021</t>
  </si>
  <si>
    <t>E022</t>
  </si>
  <si>
    <t>MACHRAY AVENUE (MA00010748)</t>
  </si>
  <si>
    <t>H.4</t>
  </si>
  <si>
    <t>375 mm Combined Sewer</t>
  </si>
  <si>
    <t>H.5</t>
  </si>
  <si>
    <t>H.6</t>
  </si>
  <si>
    <t>MACHRAY AVENUE (MCL00010772)</t>
  </si>
  <si>
    <t>H.7</t>
  </si>
  <si>
    <t>250 mm Land Drainage Sewer</t>
  </si>
  <si>
    <t>H.8</t>
  </si>
  <si>
    <t>H.9</t>
  </si>
  <si>
    <t>ACORES STREET (MA20013536)</t>
  </si>
  <si>
    <t>H.10</t>
  </si>
  <si>
    <t>300 mm Combined Sewer</t>
  </si>
  <si>
    <t>H.11</t>
  </si>
  <si>
    <t>H.12</t>
  </si>
  <si>
    <t>Remove and Replace Existing Manhole (MH20012256)</t>
  </si>
  <si>
    <t>SD-010</t>
  </si>
  <si>
    <t>1200 mm Diameter Base</t>
  </si>
  <si>
    <t>vert.m.</t>
  </si>
  <si>
    <t>H.13</t>
  </si>
  <si>
    <t>CW 2145-R3</t>
  </si>
  <si>
    <t>H.14</t>
  </si>
  <si>
    <t>New Manhole Inspection</t>
  </si>
  <si>
    <t>SUMMARY</t>
  </si>
  <si>
    <t xml:space="preserve">TOTAL BID PRICE (GST extra)                                                                              (in figures)                                             </t>
  </si>
  <si>
    <t>E022A</t>
  </si>
  <si>
    <t>E022B</t>
  </si>
  <si>
    <t xml:space="preserve">Sewer Inspection ( following repair) </t>
  </si>
  <si>
    <t>Sewer Inspection (MA20013535 following repair)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</si>
</sst>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164" formatCode="&quot;$&quot;#,##0.00"/>
    <numFmt numFmtId="165" formatCode="0;0;&quot;&quot;;@"/>
    <numFmt numFmtId="166" formatCode="0;0;[Red]&quot;###&quot;;@"/>
    <numFmt numFmtId="167" formatCode="&quot;Subtotal: &quot;#\ ###\ ##0.00;;&quot;Subtotal: Nil&quot;;@"/>
    <numFmt numFmtId="168" formatCode="&quot;&quot;;&quot;&quot;;&quot;&quot;;&quot;&quot;"/>
    <numFmt numFmtId="169" formatCode="#\ ###\ ##0.?;[Red]0;[Red]0;[Red]@"/>
    <numFmt numFmtId="170" formatCode="#\ ###\ ##0.00;;0;[Red]@"/>
    <numFmt numFmtId="171" formatCode="#\ ###\ ##0.00;;0;@"/>
    <numFmt numFmtId="172" formatCode="[Red]&quot;Z&quot;;[Red]&quot;Z&quot;;[Red]&quot;Z&quot;;@"/>
    <numFmt numFmtId="173" formatCode="#\ ###\ ##0.00;;;@"/>
    <numFmt numFmtId="174" formatCode="#\ ###\ ##0.00;;;"/>
    <numFmt numFmtId="175" formatCode="0;\-0;0;@"/>
    <numFmt numFmtId="176" formatCode="#\ ###\ ##0.00;;&quot;(in figures)                                 &quot;;@"/>
  </numFmts>
  <fonts count="45" x14ac:knownFonts="1"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1" fillId="2" borderId="0"/>
    <xf numFmtId="0" fontId="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Fill="0">
      <alignment horizontal="right" vertical="top"/>
    </xf>
    <xf numFmtId="0" fontId="18" fillId="0" borderId="0" applyFill="0">
      <alignment horizontal="right" vertical="top"/>
    </xf>
    <xf numFmtId="0" fontId="19" fillId="0" borderId="11" applyFill="0">
      <alignment horizontal="right" vertical="top"/>
    </xf>
    <xf numFmtId="0" fontId="19" fillId="0" borderId="11" applyFill="0">
      <alignment horizontal="right" vertical="top"/>
    </xf>
    <xf numFmtId="0" fontId="19" fillId="0" borderId="11" applyFill="0">
      <alignment horizontal="right" vertical="top"/>
    </xf>
    <xf numFmtId="168" fontId="19" fillId="0" borderId="17" applyFill="0">
      <alignment horizontal="right" vertical="top"/>
    </xf>
    <xf numFmtId="168" fontId="19" fillId="0" borderId="17" applyFill="0">
      <alignment horizontal="right" vertical="top"/>
    </xf>
    <xf numFmtId="0" fontId="19" fillId="0" borderId="11" applyFill="0">
      <alignment horizontal="center" vertical="top" wrapText="1"/>
    </xf>
    <xf numFmtId="0" fontId="19" fillId="0" borderId="11" applyFill="0">
      <alignment horizontal="center" vertical="top" wrapText="1"/>
    </xf>
    <xf numFmtId="0" fontId="19" fillId="0" borderId="11" applyFill="0">
      <alignment horizontal="center" vertical="top" wrapText="1"/>
    </xf>
    <xf numFmtId="0" fontId="20" fillId="0" borderId="51" applyFill="0">
      <alignment horizontal="center" vertical="center" wrapText="1"/>
    </xf>
    <xf numFmtId="0" fontId="20" fillId="0" borderId="51" applyFill="0">
      <alignment horizontal="center" vertical="center" wrapText="1"/>
    </xf>
    <xf numFmtId="0" fontId="19" fillId="0" borderId="11" applyFill="0">
      <alignment horizontal="left" vertical="top" wrapText="1"/>
    </xf>
    <xf numFmtId="0" fontId="19" fillId="0" borderId="11" applyFill="0">
      <alignment horizontal="left" vertical="top" wrapText="1"/>
    </xf>
    <xf numFmtId="0" fontId="19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0" fontId="21" fillId="0" borderId="11" applyFill="0">
      <alignment horizontal="left" vertical="top" wrapText="1"/>
    </xf>
    <xf numFmtId="165" fontId="22" fillId="0" borderId="52" applyFill="0">
      <alignment horizontal="centerContinuous" wrapText="1"/>
    </xf>
    <xf numFmtId="165" fontId="22" fillId="0" borderId="52" applyFill="0">
      <alignment horizontal="centerContinuous" wrapText="1"/>
    </xf>
    <xf numFmtId="165" fontId="19" fillId="0" borderId="11" applyFill="0">
      <alignment horizontal="center" vertical="top" wrapText="1"/>
    </xf>
    <xf numFmtId="165" fontId="19" fillId="0" borderId="11" applyFill="0">
      <alignment horizontal="center" vertical="top" wrapText="1"/>
    </xf>
    <xf numFmtId="165" fontId="19" fillId="0" borderId="11" applyFill="0">
      <alignment horizontal="center" vertical="top" wrapText="1"/>
    </xf>
    <xf numFmtId="0" fontId="19" fillId="0" borderId="11" applyFill="0">
      <alignment horizontal="center" wrapText="1"/>
    </xf>
    <xf numFmtId="0" fontId="19" fillId="0" borderId="11" applyFill="0">
      <alignment horizontal="center" wrapText="1"/>
    </xf>
    <xf numFmtId="0" fontId="19" fillId="0" borderId="11" applyFill="0">
      <alignment horizontal="center" wrapText="1"/>
    </xf>
    <xf numFmtId="169" fontId="19" fillId="0" borderId="11" applyFill="0"/>
    <xf numFmtId="169" fontId="19" fillId="0" borderId="11" applyFill="0"/>
    <xf numFmtId="169" fontId="19" fillId="0" borderId="11" applyFill="0"/>
    <xf numFmtId="170" fontId="19" fillId="0" borderId="11" applyFill="0">
      <alignment horizontal="right"/>
      <protection locked="0"/>
    </xf>
    <xf numFmtId="170" fontId="19" fillId="0" borderId="11" applyFill="0">
      <alignment horizontal="right"/>
      <protection locked="0"/>
    </xf>
    <xf numFmtId="170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>
      <alignment horizontal="right"/>
      <protection locked="0"/>
    </xf>
    <xf numFmtId="171" fontId="19" fillId="0" borderId="11" applyFill="0"/>
    <xf numFmtId="171" fontId="19" fillId="0" borderId="11" applyFill="0"/>
    <xf numFmtId="171" fontId="19" fillId="0" borderId="11" applyFill="0"/>
    <xf numFmtId="171" fontId="19" fillId="0" borderId="51" applyFill="0">
      <alignment horizontal="right"/>
    </xf>
    <xf numFmtId="171" fontId="19" fillId="0" borderId="51" applyFill="0">
      <alignment horizontal="right"/>
    </xf>
    <xf numFmtId="0" fontId="23" fillId="23" borderId="53" applyNumberFormat="0" applyAlignment="0" applyProtection="0"/>
    <xf numFmtId="0" fontId="24" fillId="24" borderId="54" applyNumberFormat="0" applyAlignment="0" applyProtection="0"/>
    <xf numFmtId="0" fontId="25" fillId="0" borderId="11" applyFill="0">
      <alignment horizontal="left" vertical="top"/>
    </xf>
    <xf numFmtId="0" fontId="25" fillId="0" borderId="11" applyFill="0">
      <alignment horizontal="left" vertical="top"/>
    </xf>
    <xf numFmtId="0" fontId="25" fillId="0" borderId="11" applyFill="0">
      <alignment horizontal="left" vertical="top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55" applyNumberFormat="0" applyFill="0" applyAlignment="0" applyProtection="0"/>
    <xf numFmtId="0" fontId="29" fillId="0" borderId="56" applyNumberFormat="0" applyFill="0" applyAlignment="0" applyProtection="0"/>
    <xf numFmtId="0" fontId="30" fillId="0" borderId="57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53" applyNumberFormat="0" applyAlignment="0" applyProtection="0"/>
    <xf numFmtId="0" fontId="32" fillId="0" borderId="58" applyNumberFormat="0" applyFill="0" applyAlignment="0" applyProtection="0"/>
    <xf numFmtId="0" fontId="33" fillId="25" borderId="0" applyNumberFormat="0" applyBorder="0" applyAlignment="0" applyProtection="0"/>
    <xf numFmtId="0" fontId="34" fillId="0" borderId="0"/>
    <xf numFmtId="0" fontId="5" fillId="0" borderId="0"/>
    <xf numFmtId="0" fontId="9" fillId="26" borderId="59" applyNumberFormat="0" applyFont="0" applyAlignment="0" applyProtection="0"/>
    <xf numFmtId="172" fontId="20" fillId="0" borderId="51" applyNumberFormat="0" applyFont="0" applyFill="0" applyBorder="0" applyAlignment="0" applyProtection="0">
      <alignment horizontal="center" vertical="top" wrapText="1"/>
    </xf>
    <xf numFmtId="172" fontId="20" fillId="0" borderId="51" applyNumberFormat="0" applyFont="0" applyFill="0" applyBorder="0" applyAlignment="0" applyProtection="0">
      <alignment horizontal="center" vertical="top" wrapText="1"/>
    </xf>
    <xf numFmtId="0" fontId="35" fillId="23" borderId="60" applyNumberFormat="0" applyAlignment="0" applyProtection="0"/>
    <xf numFmtId="0" fontId="36" fillId="0" borderId="0">
      <alignment horizontal="right"/>
    </xf>
    <xf numFmtId="0" fontId="36" fillId="0" borderId="0">
      <alignment horizontal="right"/>
    </xf>
    <xf numFmtId="0" fontId="37" fillId="0" borderId="0" applyNumberFormat="0" applyFill="0" applyBorder="0" applyAlignment="0" applyProtection="0"/>
    <xf numFmtId="0" fontId="19" fillId="0" borderId="0" applyFill="0">
      <alignment horizontal="left"/>
    </xf>
    <xf numFmtId="0" fontId="19" fillId="0" borderId="0" applyFill="0">
      <alignment horizontal="left"/>
    </xf>
    <xf numFmtId="0" fontId="38" fillId="0" borderId="0" applyFill="0">
      <alignment horizontal="centerContinuous" vertical="center"/>
    </xf>
    <xf numFmtId="0" fontId="38" fillId="0" borderId="0" applyFill="0">
      <alignment horizontal="centerContinuous" vertical="center"/>
    </xf>
    <xf numFmtId="173" fontId="39" fillId="0" borderId="0" applyFill="0">
      <alignment horizontal="centerContinuous" vertical="center"/>
    </xf>
    <xf numFmtId="173" fontId="39" fillId="0" borderId="0" applyFill="0">
      <alignment horizontal="centerContinuous" vertical="center"/>
    </xf>
    <xf numFmtId="174" fontId="39" fillId="0" borderId="0" applyFill="0">
      <alignment horizontal="centerContinuous" vertical="center"/>
    </xf>
    <xf numFmtId="174" fontId="39" fillId="0" borderId="0" applyFill="0">
      <alignment horizontal="centerContinuous" vertical="center"/>
    </xf>
    <xf numFmtId="0" fontId="19" fillId="0" borderId="51">
      <alignment horizontal="centerContinuous" wrapText="1"/>
    </xf>
    <xf numFmtId="0" fontId="19" fillId="0" borderId="51">
      <alignment horizontal="centerContinuous" wrapText="1"/>
    </xf>
    <xf numFmtId="175" fontId="40" fillId="0" borderId="0" applyFill="0">
      <alignment horizontal="left"/>
    </xf>
    <xf numFmtId="175" fontId="40" fillId="0" borderId="0" applyFill="0">
      <alignment horizontal="left"/>
    </xf>
    <xf numFmtId="176" fontId="41" fillId="0" borderId="0" applyFill="0">
      <alignment horizontal="right"/>
    </xf>
    <xf numFmtId="176" fontId="41" fillId="0" borderId="0" applyFill="0">
      <alignment horizontal="right"/>
    </xf>
    <xf numFmtId="0" fontId="19" fillId="0" borderId="5" applyFill="0"/>
    <xf numFmtId="0" fontId="19" fillId="0" borderId="5" applyFill="0"/>
    <xf numFmtId="0" fontId="42" fillId="0" borderId="61" applyNumberFormat="0" applyFill="0" applyAlignment="0" applyProtection="0"/>
    <xf numFmtId="0" fontId="43" fillId="0" borderId="0" applyNumberFormat="0" applyFill="0" applyBorder="0" applyAlignment="0" applyProtection="0"/>
  </cellStyleXfs>
  <cellXfs count="172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1" fontId="3" fillId="2" borderId="0" xfId="1" applyNumberFormat="1" applyFont="1" applyAlignment="1">
      <alignment horizontal="centerContinuous" vertical="top"/>
    </xf>
    <xf numFmtId="0" fontId="3" fillId="2" borderId="0" xfId="1" applyNumberFormat="1" applyFont="1" applyAlignment="1">
      <alignment horizontal="centerContinuous" vertical="center"/>
    </xf>
    <xf numFmtId="0" fontId="1" fillId="2" borderId="0" xfId="1" applyNumberFormat="1"/>
    <xf numFmtId="7" fontId="4" fillId="2" borderId="0" xfId="1" applyNumberFormat="1" applyFont="1" applyAlignment="1">
      <alignment horizontal="centerContinuous" vertical="center"/>
    </xf>
    <xf numFmtId="1" fontId="1" fillId="2" borderId="0" xfId="1" applyNumberFormat="1" applyAlignment="1">
      <alignment horizontal="centerContinuous" vertical="top"/>
    </xf>
    <xf numFmtId="0" fontId="1" fillId="2" borderId="0" xfId="1" applyNumberFormat="1" applyAlignment="1">
      <alignment horizontal="centerContinuous" vertical="center"/>
    </xf>
    <xf numFmtId="7" fontId="1" fillId="2" borderId="0" xfId="1" applyNumberFormat="1" applyAlignment="1">
      <alignment horizontal="right"/>
    </xf>
    <xf numFmtId="0" fontId="1" fillId="2" borderId="0" xfId="1" applyNumberFormat="1" applyAlignment="1">
      <alignment vertical="top"/>
    </xf>
    <xf numFmtId="0" fontId="1" fillId="2" borderId="0" xfId="1" applyNumberFormat="1" applyAlignment="1"/>
    <xf numFmtId="7" fontId="1" fillId="2" borderId="0" xfId="1" applyNumberFormat="1" applyAlignment="1">
      <alignment horizontal="centerContinuous" vertical="center"/>
    </xf>
    <xf numFmtId="2" fontId="1" fillId="2" borderId="0" xfId="1" applyNumberFormat="1" applyAlignment="1">
      <alignment horizontal="centerContinuous"/>
    </xf>
    <xf numFmtId="7" fontId="1" fillId="2" borderId="1" xfId="1" applyNumberFormat="1" applyBorder="1" applyAlignment="1">
      <alignment horizontal="center"/>
    </xf>
    <xf numFmtId="0" fontId="1" fillId="2" borderId="1" xfId="1" applyNumberFormat="1" applyBorder="1" applyAlignment="1">
      <alignment horizontal="center" vertical="top"/>
    </xf>
    <xf numFmtId="0" fontId="1" fillId="2" borderId="2" xfId="1" applyNumberFormat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0" fontId="1" fillId="2" borderId="3" xfId="1" applyNumberFormat="1" applyBorder="1" applyAlignment="1">
      <alignment horizontal="center"/>
    </xf>
    <xf numFmtId="7" fontId="1" fillId="2" borderId="3" xfId="1" applyNumberFormat="1" applyBorder="1" applyAlignment="1">
      <alignment horizontal="right"/>
    </xf>
    <xf numFmtId="7" fontId="1" fillId="2" borderId="4" xfId="1" applyNumberFormat="1" applyBorder="1" applyAlignment="1">
      <alignment horizontal="right"/>
    </xf>
    <xf numFmtId="0" fontId="1" fillId="2" borderId="4" xfId="1" applyNumberFormat="1" applyBorder="1" applyAlignment="1">
      <alignment vertical="top"/>
    </xf>
    <xf numFmtId="0" fontId="1" fillId="2" borderId="5" xfId="1" applyNumberFormat="1" applyBorder="1"/>
    <xf numFmtId="0" fontId="1" fillId="2" borderId="4" xfId="1" applyNumberFormat="1" applyBorder="1" applyAlignment="1">
      <alignment horizontal="center"/>
    </xf>
    <xf numFmtId="0" fontId="1" fillId="2" borderId="6" xfId="1" applyNumberFormat="1" applyBorder="1"/>
    <xf numFmtId="0" fontId="1" fillId="2" borderId="6" xfId="1" applyNumberFormat="1" applyBorder="1" applyAlignment="1">
      <alignment horizontal="center"/>
    </xf>
    <xf numFmtId="7" fontId="1" fillId="2" borderId="6" xfId="1" applyNumberFormat="1" applyBorder="1" applyAlignment="1">
      <alignment horizontal="right"/>
    </xf>
    <xf numFmtId="0" fontId="1" fillId="2" borderId="6" xfId="1" applyNumberFormat="1" applyBorder="1" applyAlignment="1">
      <alignment horizontal="right"/>
    </xf>
    <xf numFmtId="7" fontId="1" fillId="2" borderId="7" xfId="1" applyNumberFormat="1" applyBorder="1" applyAlignment="1">
      <alignment horizontal="right" vertical="center"/>
    </xf>
    <xf numFmtId="0" fontId="7" fillId="2" borderId="8" xfId="1" applyNumberFormat="1" applyFont="1" applyBorder="1" applyAlignment="1">
      <alignment horizontal="center" vertical="center"/>
    </xf>
    <xf numFmtId="7" fontId="1" fillId="2" borderId="10" xfId="1" applyNumberFormat="1" applyBorder="1" applyAlignment="1">
      <alignment horizontal="right" vertical="center"/>
    </xf>
    <xf numFmtId="0" fontId="1" fillId="2" borderId="0" xfId="1" applyNumberFormat="1" applyAlignment="1">
      <alignment vertical="center"/>
    </xf>
    <xf numFmtId="7" fontId="1" fillId="2" borderId="7" xfId="1" applyNumberFormat="1" applyBorder="1" applyAlignment="1">
      <alignment horizontal="right"/>
    </xf>
    <xf numFmtId="0" fontId="7" fillId="2" borderId="12" xfId="1" applyNumberFormat="1" applyFont="1" applyBorder="1" applyAlignment="1">
      <alignment vertical="top"/>
    </xf>
    <xf numFmtId="165" fontId="10" fillId="4" borderId="13" xfId="1" applyNumberFormat="1" applyFont="1" applyFill="1" applyBorder="1" applyAlignment="1" applyProtection="1">
      <alignment horizontal="left" vertical="center"/>
    </xf>
    <xf numFmtId="1" fontId="1" fillId="2" borderId="7" xfId="1" applyNumberFormat="1" applyBorder="1" applyAlignment="1">
      <alignment horizontal="center" vertical="top"/>
    </xf>
    <xf numFmtId="0" fontId="1" fillId="2" borderId="7" xfId="1" applyNumberFormat="1" applyBorder="1" applyAlignment="1">
      <alignment horizontal="center" vertical="top"/>
    </xf>
    <xf numFmtId="7" fontId="1" fillId="2" borderId="10" xfId="1" applyNumberFormat="1" applyBorder="1" applyAlignment="1">
      <alignment horizontal="right"/>
    </xf>
    <xf numFmtId="4" fontId="6" fillId="3" borderId="14" xfId="1" applyNumberFormat="1" applyFont="1" applyFill="1" applyBorder="1" applyAlignment="1" applyProtection="1">
      <alignment horizontal="center" vertical="top" wrapText="1"/>
    </xf>
    <xf numFmtId="166" fontId="11" fillId="0" borderId="11" xfId="1" applyNumberFormat="1" applyFont="1" applyFill="1" applyBorder="1" applyAlignment="1" applyProtection="1">
      <alignment horizontal="left" vertical="top" wrapText="1"/>
    </xf>
    <xf numFmtId="165" fontId="11" fillId="0" borderId="11" xfId="1" applyNumberFormat="1" applyFont="1" applyFill="1" applyBorder="1" applyAlignment="1" applyProtection="1">
      <alignment horizontal="left" vertical="top" wrapText="1"/>
    </xf>
    <xf numFmtId="165" fontId="9" fillId="3" borderId="11" xfId="1" applyNumberFormat="1" applyFont="1" applyFill="1" applyBorder="1" applyAlignment="1" applyProtection="1">
      <alignment horizontal="center" vertical="top" wrapText="1"/>
    </xf>
    <xf numFmtId="0" fontId="11" fillId="0" borderId="11" xfId="1" applyNumberFormat="1" applyFont="1" applyFill="1" applyBorder="1" applyAlignment="1" applyProtection="1">
      <alignment horizontal="center" vertical="top" wrapText="1"/>
    </xf>
    <xf numFmtId="1" fontId="11" fillId="0" borderId="11" xfId="1" applyNumberFormat="1" applyFont="1" applyFill="1" applyBorder="1" applyAlignment="1" applyProtection="1">
      <alignment horizontal="right" vertical="top"/>
    </xf>
    <xf numFmtId="164" fontId="11" fillId="0" borderId="11" xfId="1" applyNumberFormat="1" applyFont="1" applyFill="1" applyBorder="1" applyAlignment="1" applyProtection="1">
      <alignment vertical="top"/>
      <protection locked="0"/>
    </xf>
    <xf numFmtId="164" fontId="11" fillId="0" borderId="11" xfId="1" applyNumberFormat="1" applyFont="1" applyFill="1" applyBorder="1" applyAlignment="1" applyProtection="1">
      <alignment vertical="top"/>
    </xf>
    <xf numFmtId="167" fontId="6" fillId="3" borderId="14" xfId="1" applyNumberFormat="1" applyFont="1" applyFill="1" applyBorder="1" applyAlignment="1" applyProtection="1">
      <alignment horizontal="center" vertical="top"/>
    </xf>
    <xf numFmtId="165" fontId="10" fillId="4" borderId="13" xfId="1" applyNumberFormat="1" applyFont="1" applyFill="1" applyBorder="1" applyAlignment="1" applyProtection="1">
      <alignment horizontal="left" vertical="center" wrapText="1"/>
    </xf>
    <xf numFmtId="1" fontId="1" fillId="2" borderId="7" xfId="1" applyNumberFormat="1" applyBorder="1" applyAlignment="1">
      <alignment vertical="top"/>
    </xf>
    <xf numFmtId="4" fontId="6" fillId="3" borderId="14" xfId="1" applyNumberFormat="1" applyFont="1" applyFill="1" applyBorder="1" applyAlignment="1" applyProtection="1">
      <alignment horizontal="center" vertical="top"/>
    </xf>
    <xf numFmtId="166" fontId="11" fillId="0" borderId="11" xfId="1" applyNumberFormat="1" applyFont="1" applyFill="1" applyBorder="1" applyAlignment="1" applyProtection="1">
      <alignment horizontal="center" vertical="top" wrapText="1"/>
    </xf>
    <xf numFmtId="165" fontId="11" fillId="0" borderId="11" xfId="1" applyNumberFormat="1" applyFont="1" applyFill="1" applyBorder="1" applyAlignment="1" applyProtection="1">
      <alignment horizontal="center" vertical="top" wrapText="1"/>
    </xf>
    <xf numFmtId="166" fontId="11" fillId="0" borderId="11" xfId="1" applyNumberFormat="1" applyFont="1" applyFill="1" applyBorder="1" applyAlignment="1" applyProtection="1">
      <alignment horizontal="left" vertical="top"/>
    </xf>
    <xf numFmtId="4" fontId="6" fillId="3" borderId="16" xfId="1" applyNumberFormat="1" applyFont="1" applyFill="1" applyBorder="1" applyAlignment="1" applyProtection="1">
      <alignment horizontal="center" vertical="top"/>
    </xf>
    <xf numFmtId="166" fontId="11" fillId="0" borderId="17" xfId="1" applyNumberFormat="1" applyFont="1" applyFill="1" applyBorder="1" applyAlignment="1" applyProtection="1">
      <alignment horizontal="center" vertical="top" wrapText="1"/>
    </xf>
    <xf numFmtId="165" fontId="11" fillId="0" borderId="17" xfId="1" applyNumberFormat="1" applyFont="1" applyFill="1" applyBorder="1" applyAlignment="1" applyProtection="1">
      <alignment horizontal="left" vertical="top" wrapText="1"/>
    </xf>
    <xf numFmtId="165" fontId="11" fillId="0" borderId="17" xfId="1" applyNumberFormat="1" applyFont="1" applyFill="1" applyBorder="1" applyAlignment="1" applyProtection="1">
      <alignment horizontal="center" vertical="top" wrapText="1"/>
    </xf>
    <xf numFmtId="0" fontId="11" fillId="0" borderId="17" xfId="1" applyNumberFormat="1" applyFont="1" applyFill="1" applyBorder="1" applyAlignment="1" applyProtection="1">
      <alignment horizontal="center" vertical="top" wrapText="1"/>
    </xf>
    <xf numFmtId="1" fontId="11" fillId="0" borderId="17" xfId="1" applyNumberFormat="1" applyFont="1" applyFill="1" applyBorder="1" applyAlignment="1" applyProtection="1">
      <alignment horizontal="right" vertical="top"/>
    </xf>
    <xf numFmtId="164" fontId="11" fillId="0" borderId="17" xfId="1" applyNumberFormat="1" applyFont="1" applyFill="1" applyBorder="1" applyAlignment="1" applyProtection="1">
      <alignment vertical="top"/>
      <protection locked="0"/>
    </xf>
    <xf numFmtId="164" fontId="11" fillId="0" borderId="17" xfId="1" applyNumberFormat="1" applyFont="1" applyFill="1" applyBorder="1" applyAlignment="1" applyProtection="1">
      <alignment vertical="top"/>
    </xf>
    <xf numFmtId="166" fontId="11" fillId="0" borderId="11" xfId="1" applyNumberFormat="1" applyFont="1" applyFill="1" applyBorder="1" applyAlignment="1" applyProtection="1">
      <alignment horizontal="right" vertical="top" wrapText="1"/>
    </xf>
    <xf numFmtId="1" fontId="11" fillId="0" borderId="11" xfId="1" applyNumberFormat="1" applyFont="1" applyFill="1" applyBorder="1" applyAlignment="1" applyProtection="1">
      <alignment horizontal="right" vertical="top" wrapText="1"/>
    </xf>
    <xf numFmtId="165" fontId="11" fillId="3" borderId="11" xfId="1" applyNumberFormat="1" applyFont="1" applyFill="1" applyBorder="1" applyAlignment="1" applyProtection="1">
      <alignment horizontal="center" vertical="top" wrapText="1"/>
    </xf>
    <xf numFmtId="0" fontId="12" fillId="0" borderId="0" xfId="1" applyFont="1" applyFill="1" applyBorder="1" applyAlignment="1"/>
    <xf numFmtId="166" fontId="11" fillId="0" borderId="17" xfId="1" applyNumberFormat="1" applyFont="1" applyFill="1" applyBorder="1" applyAlignment="1" applyProtection="1">
      <alignment horizontal="right" vertical="top" wrapText="1"/>
    </xf>
    <xf numFmtId="4" fontId="6" fillId="3" borderId="11" xfId="1" applyNumberFormat="1" applyFont="1" applyFill="1" applyBorder="1" applyAlignment="1" applyProtection="1">
      <alignment horizontal="center" vertical="top"/>
    </xf>
    <xf numFmtId="0" fontId="1" fillId="2" borderId="12" xfId="1" applyNumberFormat="1" applyBorder="1" applyAlignment="1">
      <alignment horizontal="center" vertical="top"/>
    </xf>
    <xf numFmtId="0" fontId="1" fillId="2" borderId="7" xfId="1" applyNumberFormat="1" applyBorder="1" applyAlignment="1">
      <alignment vertical="top"/>
    </xf>
    <xf numFmtId="165" fontId="11" fillId="0" borderId="11" xfId="1" applyNumberFormat="1" applyFont="1" applyFill="1" applyBorder="1" applyAlignment="1" applyProtection="1">
      <alignment vertical="top" wrapText="1"/>
    </xf>
    <xf numFmtId="4" fontId="6" fillId="3" borderId="16" xfId="1" applyNumberFormat="1" applyFont="1" applyFill="1" applyBorder="1" applyAlignment="1" applyProtection="1">
      <alignment horizontal="center" vertical="top" wrapText="1"/>
    </xf>
    <xf numFmtId="1" fontId="11" fillId="0" borderId="17" xfId="1" applyNumberFormat="1" applyFont="1" applyFill="1" applyBorder="1" applyAlignment="1" applyProtection="1">
      <alignment horizontal="right" vertical="top" wrapText="1"/>
    </xf>
    <xf numFmtId="0" fontId="1" fillId="2" borderId="12" xfId="1" applyNumberFormat="1" applyBorder="1" applyAlignment="1">
      <alignment vertical="top"/>
    </xf>
    <xf numFmtId="0" fontId="1" fillId="2" borderId="12" xfId="1" applyNumberFormat="1" applyBorder="1" applyAlignment="1">
      <alignment horizontal="left" vertical="top"/>
    </xf>
    <xf numFmtId="7" fontId="1" fillId="2" borderId="19" xfId="1" applyNumberFormat="1" applyBorder="1" applyAlignment="1">
      <alignment horizontal="right"/>
    </xf>
    <xf numFmtId="0" fontId="7" fillId="2" borderId="20" xfId="1" applyNumberFormat="1" applyFont="1" applyBorder="1" applyAlignment="1">
      <alignment horizontal="center" vertical="center"/>
    </xf>
    <xf numFmtId="7" fontId="1" fillId="2" borderId="23" xfId="1" applyNumberFormat="1" applyBorder="1" applyAlignment="1">
      <alignment horizontal="right"/>
    </xf>
    <xf numFmtId="7" fontId="1" fillId="2" borderId="24" xfId="1" applyNumberFormat="1" applyBorder="1" applyAlignment="1">
      <alignment horizontal="right"/>
    </xf>
    <xf numFmtId="0" fontId="7" fillId="2" borderId="25" xfId="1" applyNumberFormat="1" applyFont="1" applyBorder="1" applyAlignment="1">
      <alignment horizontal="center" vertical="center"/>
    </xf>
    <xf numFmtId="0" fontId="11" fillId="2" borderId="0" xfId="1" applyFont="1" applyBorder="1" applyAlignment="1">
      <alignment vertical="top" wrapText="1"/>
    </xf>
    <xf numFmtId="166" fontId="11" fillId="0" borderId="17" xfId="1" applyNumberFormat="1" applyFont="1" applyFill="1" applyBorder="1" applyAlignment="1" applyProtection="1">
      <alignment horizontal="left" vertical="top" wrapText="1"/>
    </xf>
    <xf numFmtId="0" fontId="1" fillId="2" borderId="0" xfId="1" applyNumberFormat="1" applyBorder="1"/>
    <xf numFmtId="7" fontId="1" fillId="2" borderId="19" xfId="1" applyNumberFormat="1" applyBorder="1" applyAlignment="1">
      <alignment horizontal="right" vertical="center"/>
    </xf>
    <xf numFmtId="7" fontId="1" fillId="2" borderId="23" xfId="1" applyNumberFormat="1" applyBorder="1" applyAlignment="1">
      <alignment horizontal="right" vertical="center"/>
    </xf>
    <xf numFmtId="7" fontId="1" fillId="2" borderId="24" xfId="1" applyNumberFormat="1" applyBorder="1" applyAlignment="1">
      <alignment horizontal="right" vertical="center"/>
    </xf>
    <xf numFmtId="1" fontId="1" fillId="2" borderId="7" xfId="1" applyNumberFormat="1" applyBorder="1" applyAlignment="1">
      <alignment horizontal="right" vertical="center"/>
    </xf>
    <xf numFmtId="2" fontId="1" fillId="2" borderId="10" xfId="1" applyNumberFormat="1" applyBorder="1" applyAlignment="1">
      <alignment horizontal="right" vertical="center"/>
    </xf>
    <xf numFmtId="4" fontId="6" fillId="3" borderId="11" xfId="2" applyNumberFormat="1" applyFont="1" applyFill="1" applyBorder="1" applyAlignment="1" applyProtection="1">
      <alignment horizontal="center" vertical="top" wrapText="1"/>
    </xf>
    <xf numFmtId="166" fontId="11" fillId="0" borderId="11" xfId="2" applyNumberFormat="1" applyFont="1" applyFill="1" applyBorder="1" applyAlignment="1" applyProtection="1">
      <alignment horizontal="left" vertical="top" wrapText="1"/>
    </xf>
    <xf numFmtId="165" fontId="11" fillId="0" borderId="11" xfId="2" applyNumberFormat="1" applyFont="1" applyFill="1" applyBorder="1" applyAlignment="1" applyProtection="1">
      <alignment vertical="top" wrapText="1"/>
    </xf>
    <xf numFmtId="165" fontId="11" fillId="0" borderId="11" xfId="2" applyNumberFormat="1" applyFont="1" applyFill="1" applyBorder="1" applyAlignment="1" applyProtection="1">
      <alignment horizontal="center" vertical="top" wrapText="1"/>
    </xf>
    <xf numFmtId="0" fontId="11" fillId="0" borderId="11" xfId="2" applyNumberFormat="1" applyFont="1" applyFill="1" applyBorder="1" applyAlignment="1" applyProtection="1">
      <alignment horizontal="center" vertical="top" wrapText="1"/>
    </xf>
    <xf numFmtId="166" fontId="11" fillId="0" borderId="11" xfId="2" applyNumberFormat="1" applyFont="1" applyFill="1" applyBorder="1" applyAlignment="1" applyProtection="1">
      <alignment horizontal="center" vertical="top" wrapText="1"/>
    </xf>
    <xf numFmtId="1" fontId="11" fillId="0" borderId="11" xfId="2" applyNumberFormat="1" applyFont="1" applyFill="1" applyBorder="1" applyAlignment="1" applyProtection="1">
      <alignment horizontal="right" vertical="top" wrapText="1"/>
    </xf>
    <xf numFmtId="164" fontId="11" fillId="0" borderId="11" xfId="2" applyNumberFormat="1" applyFont="1" applyFill="1" applyBorder="1" applyAlignment="1" applyProtection="1">
      <alignment vertical="top"/>
      <protection locked="0"/>
    </xf>
    <xf numFmtId="164" fontId="11" fillId="0" borderId="11" xfId="2" applyNumberFormat="1" applyFont="1" applyFill="1" applyBorder="1" applyAlignment="1" applyProtection="1">
      <alignment vertical="top"/>
    </xf>
    <xf numFmtId="4" fontId="6" fillId="3" borderId="17" xfId="2" applyNumberFormat="1" applyFont="1" applyFill="1" applyBorder="1" applyAlignment="1" applyProtection="1">
      <alignment horizontal="center" vertical="top" wrapText="1"/>
    </xf>
    <xf numFmtId="166" fontId="11" fillId="0" borderId="17" xfId="2" applyNumberFormat="1" applyFont="1" applyFill="1" applyBorder="1" applyAlignment="1" applyProtection="1">
      <alignment horizontal="left" vertical="top" wrapText="1"/>
    </xf>
    <xf numFmtId="165" fontId="11" fillId="0" borderId="17" xfId="2" applyNumberFormat="1" applyFont="1" applyFill="1" applyBorder="1" applyAlignment="1" applyProtection="1">
      <alignment horizontal="left" vertical="top" wrapText="1"/>
    </xf>
    <xf numFmtId="165" fontId="11" fillId="0" borderId="17" xfId="2" applyNumberFormat="1" applyFont="1" applyFill="1" applyBorder="1" applyAlignment="1" applyProtection="1">
      <alignment horizontal="center" vertical="top" wrapText="1"/>
    </xf>
    <xf numFmtId="0" fontId="11" fillId="0" borderId="17" xfId="2" applyNumberFormat="1" applyFont="1" applyFill="1" applyBorder="1" applyAlignment="1" applyProtection="1">
      <alignment horizontal="center" vertical="top" wrapText="1"/>
    </xf>
    <xf numFmtId="1" fontId="11" fillId="0" borderId="17" xfId="2" applyNumberFormat="1" applyFont="1" applyFill="1" applyBorder="1" applyAlignment="1" applyProtection="1">
      <alignment horizontal="right" vertical="top" wrapText="1"/>
    </xf>
    <xf numFmtId="164" fontId="11" fillId="0" borderId="17" xfId="2" applyNumberFormat="1" applyFont="1" applyFill="1" applyBorder="1" applyAlignment="1" applyProtection="1">
      <alignment vertical="top"/>
      <protection locked="0"/>
    </xf>
    <xf numFmtId="164" fontId="11" fillId="0" borderId="17" xfId="2" applyNumberFormat="1" applyFont="1" applyFill="1" applyBorder="1" applyAlignment="1" applyProtection="1">
      <alignment vertical="top"/>
    </xf>
    <xf numFmtId="7" fontId="1" fillId="2" borderId="29" xfId="1" applyNumberFormat="1" applyBorder="1" applyAlignment="1">
      <alignment horizontal="right" vertical="center"/>
    </xf>
    <xf numFmtId="7" fontId="1" fillId="2" borderId="30" xfId="1" applyNumberFormat="1" applyBorder="1" applyAlignment="1">
      <alignment horizontal="right" vertical="center"/>
    </xf>
    <xf numFmtId="0" fontId="1" fillId="2" borderId="5" xfId="1" applyNumberFormat="1" applyBorder="1" applyAlignment="1">
      <alignment vertical="center"/>
    </xf>
    <xf numFmtId="0" fontId="1" fillId="2" borderId="0" xfId="1" applyNumberFormat="1" applyBorder="1" applyAlignment="1">
      <alignment vertical="center"/>
    </xf>
    <xf numFmtId="7" fontId="1" fillId="2" borderId="31" xfId="1" applyNumberFormat="1" applyBorder="1" applyAlignment="1">
      <alignment horizontal="right" vertical="center"/>
    </xf>
    <xf numFmtId="0" fontId="7" fillId="2" borderId="12" xfId="1" applyNumberFormat="1" applyFont="1" applyBorder="1" applyAlignment="1">
      <alignment horizontal="center" vertical="center"/>
    </xf>
    <xf numFmtId="1" fontId="8" fillId="2" borderId="32" xfId="1" applyNumberFormat="1" applyFont="1" applyBorder="1" applyAlignment="1">
      <alignment horizontal="left" vertical="center" wrapText="1"/>
    </xf>
    <xf numFmtId="0" fontId="1" fillId="2" borderId="33" xfId="1" applyNumberFormat="1" applyBorder="1" applyAlignment="1">
      <alignment vertical="center" wrapText="1"/>
    </xf>
    <xf numFmtId="0" fontId="6" fillId="2" borderId="12" xfId="1" applyNumberFormat="1" applyFont="1" applyBorder="1" applyAlignment="1">
      <alignment horizontal="left" vertical="top"/>
    </xf>
    <xf numFmtId="1" fontId="6" fillId="2" borderId="10" xfId="1" applyNumberFormat="1" applyFont="1" applyBorder="1" applyAlignment="1">
      <alignment horizontal="left" vertical="top" wrapText="1"/>
    </xf>
    <xf numFmtId="0" fontId="1" fillId="2" borderId="15" xfId="1" applyNumberFormat="1" applyBorder="1" applyAlignment="1">
      <alignment horizontal="center" vertical="top" wrapText="1"/>
    </xf>
    <xf numFmtId="0" fontId="1" fillId="2" borderId="15" xfId="1" applyNumberFormat="1" applyBorder="1" applyAlignment="1">
      <alignment vertical="top" wrapText="1"/>
    </xf>
    <xf numFmtId="0" fontId="6" fillId="2" borderId="12" xfId="1" applyNumberFormat="1" applyFont="1" applyBorder="1" applyAlignment="1">
      <alignment horizontal="center" vertical="top"/>
    </xf>
    <xf numFmtId="0" fontId="6" fillId="2" borderId="12" xfId="1" applyNumberFormat="1" applyFont="1" applyBorder="1" applyAlignment="1">
      <alignment horizontal="right" vertical="top"/>
    </xf>
    <xf numFmtId="4" fontId="6" fillId="3" borderId="11" xfId="1" applyNumberFormat="1" applyFont="1" applyFill="1" applyBorder="1" applyAlignment="1" applyProtection="1">
      <alignment horizontal="center" vertical="top" wrapText="1"/>
    </xf>
    <xf numFmtId="1" fontId="8" fillId="2" borderId="10" xfId="1" applyNumberFormat="1" applyFont="1" applyBorder="1" applyAlignment="1">
      <alignment horizontal="left" vertical="center" wrapText="1"/>
    </xf>
    <xf numFmtId="4" fontId="6" fillId="3" borderId="17" xfId="1" applyNumberFormat="1" applyFont="1" applyFill="1" applyBorder="1" applyAlignment="1" applyProtection="1">
      <alignment horizontal="center" vertical="top" wrapText="1"/>
    </xf>
    <xf numFmtId="165" fontId="11" fillId="0" borderId="17" xfId="1" applyNumberFormat="1" applyFont="1" applyFill="1" applyBorder="1" applyAlignment="1" applyProtection="1">
      <alignment vertical="top" wrapText="1"/>
    </xf>
    <xf numFmtId="165" fontId="8" fillId="4" borderId="13" xfId="1" applyNumberFormat="1" applyFont="1" applyFill="1" applyBorder="1" applyAlignment="1" applyProtection="1">
      <alignment horizontal="left" vertical="center" wrapText="1"/>
    </xf>
    <xf numFmtId="165" fontId="6" fillId="4" borderId="13" xfId="1" applyNumberFormat="1" applyFont="1" applyFill="1" applyBorder="1" applyAlignment="1" applyProtection="1">
      <alignment horizontal="left" vertical="top" wrapText="1"/>
    </xf>
    <xf numFmtId="1" fontId="1" fillId="2" borderId="10" xfId="1" applyNumberFormat="1" applyBorder="1" applyAlignment="1">
      <alignment horizontal="center" vertical="top"/>
    </xf>
    <xf numFmtId="0" fontId="11" fillId="0" borderId="15" xfId="1" applyNumberFormat="1" applyFont="1" applyFill="1" applyBorder="1" applyAlignment="1" applyProtection="1">
      <alignment horizontal="center" vertical="top" wrapText="1"/>
    </xf>
    <xf numFmtId="0" fontId="1" fillId="2" borderId="15" xfId="1" applyNumberFormat="1" applyBorder="1" applyAlignment="1">
      <alignment vertical="center" wrapText="1"/>
    </xf>
    <xf numFmtId="0" fontId="9" fillId="0" borderId="15" xfId="1" applyNumberFormat="1" applyFont="1" applyFill="1" applyBorder="1" applyAlignment="1">
      <alignment vertical="top" wrapText="1"/>
    </xf>
    <xf numFmtId="0" fontId="9" fillId="0" borderId="15" xfId="1" applyNumberFormat="1" applyFont="1" applyFill="1" applyBorder="1" applyAlignment="1">
      <alignment horizontal="center" vertical="top" wrapText="1"/>
    </xf>
    <xf numFmtId="0" fontId="9" fillId="2" borderId="15" xfId="1" applyNumberFormat="1" applyFont="1" applyBorder="1" applyAlignment="1">
      <alignment horizontal="center" vertical="top" wrapText="1"/>
    </xf>
    <xf numFmtId="0" fontId="1" fillId="2" borderId="7" xfId="1" applyNumberFormat="1" applyBorder="1" applyAlignment="1">
      <alignment horizontal="right"/>
    </xf>
    <xf numFmtId="0" fontId="1" fillId="2" borderId="34" xfId="1" applyNumberFormat="1" applyBorder="1" applyAlignment="1">
      <alignment vertical="top"/>
    </xf>
    <xf numFmtId="0" fontId="3" fillId="2" borderId="35" xfId="1" applyNumberFormat="1" applyFont="1" applyBorder="1"/>
    <xf numFmtId="0" fontId="1" fillId="2" borderId="35" xfId="1" applyNumberFormat="1" applyBorder="1" applyAlignment="1">
      <alignment horizontal="center"/>
    </xf>
    <xf numFmtId="0" fontId="1" fillId="2" borderId="35" xfId="1" applyNumberFormat="1" applyBorder="1"/>
    <xf numFmtId="0" fontId="1" fillId="2" borderId="0" xfId="1" applyNumberFormat="1" applyBorder="1" applyAlignment="1">
      <alignment horizontal="right"/>
    </xf>
    <xf numFmtId="0" fontId="1" fillId="2" borderId="36" xfId="1" applyNumberFormat="1" applyBorder="1" applyAlignment="1">
      <alignment horizontal="right"/>
    </xf>
    <xf numFmtId="7" fontId="1" fillId="2" borderId="40" xfId="1" applyNumberFormat="1" applyBorder="1" applyAlignment="1">
      <alignment horizontal="right"/>
    </xf>
    <xf numFmtId="7" fontId="1" fillId="2" borderId="41" xfId="1" applyNumberFormat="1" applyBorder="1" applyAlignment="1">
      <alignment horizontal="right"/>
    </xf>
    <xf numFmtId="7" fontId="1" fillId="2" borderId="42" xfId="1" applyNumberFormat="1" applyBorder="1" applyAlignment="1">
      <alignment horizontal="right"/>
    </xf>
    <xf numFmtId="7" fontId="1" fillId="2" borderId="43" xfId="1" applyNumberFormat="1" applyBorder="1" applyAlignment="1">
      <alignment horizontal="right"/>
    </xf>
    <xf numFmtId="0" fontId="7" fillId="2" borderId="44" xfId="1" applyNumberFormat="1" applyFont="1" applyBorder="1" applyAlignment="1">
      <alignment horizontal="center" vertical="center"/>
    </xf>
    <xf numFmtId="7" fontId="1" fillId="2" borderId="31" xfId="1" applyNumberFormat="1" applyBorder="1" applyAlignment="1">
      <alignment horizontal="right"/>
    </xf>
    <xf numFmtId="7" fontId="1" fillId="2" borderId="47" xfId="1" applyNumberFormat="1" applyBorder="1" applyAlignment="1">
      <alignment horizontal="right"/>
    </xf>
    <xf numFmtId="7" fontId="1" fillId="2" borderId="9" xfId="1" applyNumberFormat="1" applyBorder="1" applyAlignment="1">
      <alignment horizontal="right"/>
    </xf>
    <xf numFmtId="0" fontId="1" fillId="2" borderId="16" xfId="1" applyNumberFormat="1" applyBorder="1" applyAlignment="1">
      <alignment vertical="top"/>
    </xf>
    <xf numFmtId="0" fontId="1" fillId="2" borderId="5" xfId="1" applyNumberFormat="1" applyBorder="1" applyAlignment="1">
      <alignment horizontal="center"/>
    </xf>
    <xf numFmtId="7" fontId="1" fillId="2" borderId="5" xfId="1" applyNumberFormat="1" applyBorder="1" applyAlignment="1">
      <alignment horizontal="right"/>
    </xf>
    <xf numFmtId="0" fontId="1" fillId="2" borderId="18" xfId="1" applyNumberFormat="1" applyBorder="1" applyAlignment="1">
      <alignment horizontal="right"/>
    </xf>
    <xf numFmtId="0" fontId="1" fillId="2" borderId="0" xfId="1" applyNumberFormat="1" applyAlignment="1">
      <alignment horizontal="right"/>
    </xf>
    <xf numFmtId="0" fontId="1" fillId="2" borderId="0" xfId="1" applyNumberFormat="1" applyAlignment="1">
      <alignment horizontal="center"/>
    </xf>
    <xf numFmtId="1" fontId="8" fillId="2" borderId="19" xfId="1" applyNumberFormat="1" applyFont="1" applyBorder="1" applyAlignment="1">
      <alignment horizontal="left" vertical="center" wrapText="1"/>
    </xf>
    <xf numFmtId="0" fontId="1" fillId="2" borderId="21" xfId="1" applyNumberFormat="1" applyBorder="1" applyAlignment="1">
      <alignment vertical="center" wrapText="1"/>
    </xf>
    <xf numFmtId="0" fontId="1" fillId="2" borderId="22" xfId="1" applyNumberFormat="1" applyBorder="1" applyAlignment="1">
      <alignment vertical="center" wrapText="1"/>
    </xf>
    <xf numFmtId="1" fontId="8" fillId="2" borderId="9" xfId="1" applyNumberFormat="1" applyFont="1" applyBorder="1" applyAlignment="1">
      <alignment horizontal="left" vertical="center" wrapText="1"/>
    </xf>
    <xf numFmtId="0" fontId="1" fillId="2" borderId="5" xfId="1" applyNumberFormat="1" applyBorder="1" applyAlignment="1">
      <alignment vertical="center" wrapText="1"/>
    </xf>
    <xf numFmtId="0" fontId="1" fillId="2" borderId="6" xfId="1" applyNumberFormat="1" applyBorder="1" applyAlignment="1">
      <alignment vertical="center" wrapText="1"/>
    </xf>
    <xf numFmtId="1" fontId="8" fillId="2" borderId="26" xfId="1" applyNumberFormat="1" applyFont="1" applyBorder="1" applyAlignment="1">
      <alignment horizontal="left" vertical="center" wrapText="1"/>
    </xf>
    <xf numFmtId="0" fontId="1" fillId="2" borderId="27" xfId="1" applyNumberFormat="1" applyBorder="1" applyAlignment="1">
      <alignment vertical="center" wrapText="1"/>
    </xf>
    <xf numFmtId="0" fontId="1" fillId="2" borderId="28" xfId="1" applyNumberFormat="1" applyBorder="1" applyAlignment="1">
      <alignment vertical="center" wrapText="1"/>
    </xf>
    <xf numFmtId="1" fontId="13" fillId="2" borderId="37" xfId="1" applyNumberFormat="1" applyFont="1" applyBorder="1" applyAlignment="1">
      <alignment horizontal="left" vertical="center" wrapText="1"/>
    </xf>
    <xf numFmtId="0" fontId="1" fillId="2" borderId="38" xfId="1" applyNumberFormat="1" applyBorder="1" applyAlignment="1">
      <alignment vertical="center" wrapText="1"/>
    </xf>
    <xf numFmtId="0" fontId="1" fillId="2" borderId="39" xfId="1" applyNumberFormat="1" applyBorder="1" applyAlignment="1">
      <alignment vertical="center" wrapText="1"/>
    </xf>
    <xf numFmtId="1" fontId="13" fillId="2" borderId="19" xfId="1" applyNumberFormat="1" applyFont="1" applyBorder="1" applyAlignment="1">
      <alignment horizontal="left" vertical="center" wrapText="1"/>
    </xf>
    <xf numFmtId="0" fontId="1" fillId="2" borderId="48" xfId="1" applyNumberFormat="1" applyBorder="1" applyAlignment="1"/>
    <xf numFmtId="0" fontId="1" fillId="2" borderId="49" xfId="1" applyNumberFormat="1" applyBorder="1" applyAlignment="1"/>
    <xf numFmtId="7" fontId="1" fillId="2" borderId="27" xfId="1" applyNumberFormat="1" applyBorder="1" applyAlignment="1">
      <alignment horizontal="center"/>
    </xf>
    <xf numFmtId="0" fontId="1" fillId="2" borderId="50" xfId="1" applyNumberFormat="1" applyBorder="1" applyAlignment="1"/>
    <xf numFmtId="1" fontId="13" fillId="2" borderId="40" xfId="1" applyNumberFormat="1" applyFont="1" applyBorder="1" applyAlignment="1">
      <alignment horizontal="left" vertical="center" wrapText="1"/>
    </xf>
    <xf numFmtId="0" fontId="1" fillId="2" borderId="45" xfId="1" applyNumberFormat="1" applyBorder="1" applyAlignment="1">
      <alignment vertical="center" wrapText="1"/>
    </xf>
    <xf numFmtId="0" fontId="1" fillId="2" borderId="46" xfId="1" applyNumberFormat="1" applyBorder="1" applyAlignment="1">
      <alignment vertical="center" wrapText="1"/>
    </xf>
    <xf numFmtId="4" fontId="44" fillId="3" borderId="11" xfId="0" applyNumberFormat="1" applyFont="1" applyFill="1" applyBorder="1" applyAlignment="1" applyProtection="1">
      <alignment horizontal="center" vertical="top" wrapText="1"/>
    </xf>
    <xf numFmtId="0" fontId="9" fillId="2" borderId="11" xfId="1" applyNumberFormat="1" applyFont="1" applyBorder="1" applyAlignment="1">
      <alignment horizontal="center" vertical="top" wrapText="1"/>
    </xf>
  </cellXfs>
  <cellStyles count="10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igLine" xfId="28"/>
    <cellStyle name="BigLine 2" xfId="29"/>
    <cellStyle name="Blank" xfId="30"/>
    <cellStyle name="Blank 2" xfId="31"/>
    <cellStyle name="Blank 3" xfId="32"/>
    <cellStyle name="BLine" xfId="33"/>
    <cellStyle name="BLine 2" xfId="34"/>
    <cellStyle name="C2" xfId="35"/>
    <cellStyle name="C2 2" xfId="36"/>
    <cellStyle name="C2 3" xfId="37"/>
    <cellStyle name="C2Sctn" xfId="38"/>
    <cellStyle name="C2Sctn 2" xfId="39"/>
    <cellStyle name="C3" xfId="40"/>
    <cellStyle name="C3 2" xfId="41"/>
    <cellStyle name="C3 3" xfId="42"/>
    <cellStyle name="C3Rem" xfId="43"/>
    <cellStyle name="C3Rem 2" xfId="44"/>
    <cellStyle name="C3Rem 3" xfId="45"/>
    <cellStyle name="C3Sctn" xfId="46"/>
    <cellStyle name="C3Sctn 2" xfId="47"/>
    <cellStyle name="C4" xfId="48"/>
    <cellStyle name="C4 2" xfId="49"/>
    <cellStyle name="C4 3" xfId="50"/>
    <cellStyle name="C5" xfId="51"/>
    <cellStyle name="C5 2" xfId="52"/>
    <cellStyle name="C5 3" xfId="53"/>
    <cellStyle name="C6" xfId="54"/>
    <cellStyle name="C6 2" xfId="55"/>
    <cellStyle name="C6 3" xfId="56"/>
    <cellStyle name="C7" xfId="57"/>
    <cellStyle name="C7 2" xfId="58"/>
    <cellStyle name="C7 3" xfId="59"/>
    <cellStyle name="C7Create" xfId="60"/>
    <cellStyle name="C7Create 2" xfId="61"/>
    <cellStyle name="C7Create 3" xfId="62"/>
    <cellStyle name="C8" xfId="63"/>
    <cellStyle name="C8 2" xfId="64"/>
    <cellStyle name="C8 3" xfId="65"/>
    <cellStyle name="C8Sctn" xfId="66"/>
    <cellStyle name="C8Sctn 2" xfId="67"/>
    <cellStyle name="Calculation 2" xfId="68"/>
    <cellStyle name="Check Cell 2" xfId="69"/>
    <cellStyle name="Continued" xfId="70"/>
    <cellStyle name="Continued 2" xfId="71"/>
    <cellStyle name="Continued 3" xfId="72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Input 2" xfId="79"/>
    <cellStyle name="Linked Cell 2" xfId="80"/>
    <cellStyle name="Neutral 2" xfId="81"/>
    <cellStyle name="Normal" xfId="0" builtinId="0"/>
    <cellStyle name="Normal 2" xfId="2"/>
    <cellStyle name="Normal 2 2" xfId="82"/>
    <cellStyle name="Normal 3" xfId="1"/>
    <cellStyle name="Normal 4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67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56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3.5546875" defaultRowHeight="15" x14ac:dyDescent="0.25"/>
  <cols>
    <col min="1" max="1" width="10.109375" style="148" hidden="1" customWidth="1"/>
    <col min="2" max="2" width="11.33203125" style="9" customWidth="1"/>
    <col min="3" max="3" width="47.33203125" style="4" customWidth="1"/>
    <col min="4" max="4" width="16.44140625" style="149" customWidth="1"/>
    <col min="5" max="5" width="8.6640625" style="4" customWidth="1"/>
    <col min="6" max="6" width="15.109375" style="4" customWidth="1"/>
    <col min="7" max="7" width="15.109375" style="148" customWidth="1"/>
    <col min="8" max="8" width="21.5546875" style="148" customWidth="1"/>
    <col min="9" max="16384" width="13.5546875" style="4"/>
  </cols>
  <sheetData>
    <row r="1" spans="1:8" ht="15.6" x14ac:dyDescent="0.25">
      <c r="A1" s="1"/>
      <c r="B1" s="2" t="s">
        <v>0</v>
      </c>
      <c r="C1" s="3"/>
      <c r="D1" s="3"/>
      <c r="E1" s="3"/>
      <c r="F1" s="3"/>
      <c r="G1" s="1"/>
      <c r="H1" s="3"/>
    </row>
    <row r="2" spans="1:8" x14ac:dyDescent="0.25">
      <c r="A2" s="5"/>
      <c r="B2" s="6" t="s">
        <v>1</v>
      </c>
      <c r="C2" s="7"/>
      <c r="D2" s="7"/>
      <c r="E2" s="7"/>
      <c r="F2" s="7"/>
      <c r="G2" s="5"/>
      <c r="H2" s="7"/>
    </row>
    <row r="3" spans="1:8" x14ac:dyDescent="0.25">
      <c r="A3" s="8"/>
      <c r="B3" s="9" t="s">
        <v>2</v>
      </c>
      <c r="C3" s="10"/>
      <c r="D3" s="10"/>
      <c r="E3" s="10"/>
      <c r="F3" s="10"/>
      <c r="G3" s="11"/>
      <c r="H3" s="12"/>
    </row>
    <row r="4" spans="1:8" x14ac:dyDescent="0.25">
      <c r="A4" s="13" t="s">
        <v>3</v>
      </c>
      <c r="B4" s="14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7" t="s">
        <v>10</v>
      </c>
    </row>
    <row r="5" spans="1:8" ht="15" customHeight="1" x14ac:dyDescent="0.25">
      <c r="A5" s="19"/>
      <c r="B5" s="20"/>
      <c r="C5" s="21"/>
      <c r="D5" s="22" t="s">
        <v>11</v>
      </c>
      <c r="E5" s="23"/>
      <c r="F5" s="24" t="s">
        <v>12</v>
      </c>
      <c r="G5" s="25"/>
      <c r="H5" s="26"/>
    </row>
    <row r="6" spans="1:8" s="30" customFormat="1" ht="48" customHeight="1" x14ac:dyDescent="0.25">
      <c r="A6" s="27"/>
      <c r="B6" s="28" t="s">
        <v>13</v>
      </c>
      <c r="C6" s="153" t="s">
        <v>14</v>
      </c>
      <c r="D6" s="154"/>
      <c r="E6" s="154"/>
      <c r="F6" s="155"/>
      <c r="G6" s="27"/>
      <c r="H6" s="29" t="s">
        <v>15</v>
      </c>
    </row>
    <row r="7" spans="1:8" ht="36" customHeight="1" x14ac:dyDescent="0.25">
      <c r="A7" s="31"/>
      <c r="B7" s="32"/>
      <c r="C7" s="33" t="s">
        <v>16</v>
      </c>
      <c r="D7" s="34"/>
      <c r="E7" s="35" t="s">
        <v>15</v>
      </c>
      <c r="F7" s="35" t="s">
        <v>15</v>
      </c>
      <c r="G7" s="31" t="s">
        <v>15</v>
      </c>
      <c r="H7" s="36"/>
    </row>
    <row r="8" spans="1:8" ht="36" customHeight="1" x14ac:dyDescent="0.25">
      <c r="A8" s="37" t="s">
        <v>17</v>
      </c>
      <c r="B8" s="38" t="s">
        <v>18</v>
      </c>
      <c r="C8" s="39" t="s">
        <v>19</v>
      </c>
      <c r="D8" s="40" t="s">
        <v>20</v>
      </c>
      <c r="E8" s="41" t="s">
        <v>21</v>
      </c>
      <c r="F8" s="42">
        <v>90</v>
      </c>
      <c r="G8" s="43"/>
      <c r="H8" s="44">
        <f>ROUND(G8*F8,2)</f>
        <v>0</v>
      </c>
    </row>
    <row r="9" spans="1:8" ht="48" customHeight="1" x14ac:dyDescent="0.25">
      <c r="A9" s="45" t="s">
        <v>22</v>
      </c>
      <c r="B9" s="38" t="s">
        <v>23</v>
      </c>
      <c r="C9" s="39" t="s">
        <v>24</v>
      </c>
      <c r="D9" s="40" t="s">
        <v>20</v>
      </c>
      <c r="E9" s="41" t="s">
        <v>21</v>
      </c>
      <c r="F9" s="42">
        <v>90</v>
      </c>
      <c r="G9" s="43"/>
      <c r="H9" s="44">
        <f>ROUND(G9*F9,2)</f>
        <v>0</v>
      </c>
    </row>
    <row r="10" spans="1:8" ht="36" customHeight="1" x14ac:dyDescent="0.25">
      <c r="A10" s="37" t="s">
        <v>25</v>
      </c>
      <c r="B10" s="38" t="s">
        <v>26</v>
      </c>
      <c r="C10" s="39" t="s">
        <v>27</v>
      </c>
      <c r="D10" s="40" t="s">
        <v>20</v>
      </c>
      <c r="E10" s="41" t="s">
        <v>28</v>
      </c>
      <c r="F10" s="42">
        <v>2200</v>
      </c>
      <c r="G10" s="43"/>
      <c r="H10" s="44">
        <f>ROUND(G10*F10,2)</f>
        <v>0</v>
      </c>
    </row>
    <row r="11" spans="1:8" ht="36" customHeight="1" x14ac:dyDescent="0.25">
      <c r="A11" s="31"/>
      <c r="B11" s="32"/>
      <c r="C11" s="46" t="s">
        <v>29</v>
      </c>
      <c r="D11" s="34"/>
      <c r="E11" s="47"/>
      <c r="F11" s="34"/>
      <c r="G11" s="31"/>
      <c r="H11" s="36"/>
    </row>
    <row r="12" spans="1:8" ht="36" customHeight="1" x14ac:dyDescent="0.25">
      <c r="A12" s="48" t="s">
        <v>30</v>
      </c>
      <c r="B12" s="38" t="s">
        <v>31</v>
      </c>
      <c r="C12" s="39" t="s">
        <v>32</v>
      </c>
      <c r="D12" s="40" t="s">
        <v>20</v>
      </c>
      <c r="E12" s="41"/>
      <c r="F12" s="34"/>
      <c r="G12" s="31"/>
      <c r="H12" s="36"/>
    </row>
    <row r="13" spans="1:8" ht="36" customHeight="1" x14ac:dyDescent="0.25">
      <c r="A13" s="48" t="s">
        <v>33</v>
      </c>
      <c r="B13" s="49" t="s">
        <v>34</v>
      </c>
      <c r="C13" s="39" t="s">
        <v>35</v>
      </c>
      <c r="D13" s="50" t="s">
        <v>15</v>
      </c>
      <c r="E13" s="41" t="s">
        <v>28</v>
      </c>
      <c r="F13" s="42">
        <v>180</v>
      </c>
      <c r="G13" s="43"/>
      <c r="H13" s="44">
        <f>ROUND(G13*F13,2)</f>
        <v>0</v>
      </c>
    </row>
    <row r="14" spans="1:8" ht="36" customHeight="1" x14ac:dyDescent="0.25">
      <c r="A14" s="48" t="s">
        <v>36</v>
      </c>
      <c r="B14" s="38" t="s">
        <v>37</v>
      </c>
      <c r="C14" s="39" t="s">
        <v>38</v>
      </c>
      <c r="D14" s="50" t="s">
        <v>39</v>
      </c>
      <c r="E14" s="41"/>
      <c r="F14" s="34"/>
      <c r="G14" s="31"/>
      <c r="H14" s="36"/>
    </row>
    <row r="15" spans="1:8" ht="36" customHeight="1" x14ac:dyDescent="0.25">
      <c r="A15" s="48" t="s">
        <v>40</v>
      </c>
      <c r="B15" s="49" t="s">
        <v>34</v>
      </c>
      <c r="C15" s="39" t="s">
        <v>41</v>
      </c>
      <c r="D15" s="50" t="s">
        <v>15</v>
      </c>
      <c r="E15" s="41" t="s">
        <v>28</v>
      </c>
      <c r="F15" s="42">
        <v>220</v>
      </c>
      <c r="G15" s="43"/>
      <c r="H15" s="44">
        <f>ROUND(G15*F15,2)</f>
        <v>0</v>
      </c>
    </row>
    <row r="16" spans="1:8" ht="36" customHeight="1" x14ac:dyDescent="0.25">
      <c r="A16" s="48" t="s">
        <v>42</v>
      </c>
      <c r="B16" s="38" t="s">
        <v>43</v>
      </c>
      <c r="C16" s="39" t="s">
        <v>44</v>
      </c>
      <c r="D16" s="50" t="s">
        <v>39</v>
      </c>
      <c r="E16" s="41"/>
      <c r="F16" s="34"/>
      <c r="G16" s="31"/>
      <c r="H16" s="36"/>
    </row>
    <row r="17" spans="1:8" ht="36" customHeight="1" x14ac:dyDescent="0.25">
      <c r="A17" s="48" t="s">
        <v>45</v>
      </c>
      <c r="B17" s="49" t="s">
        <v>34</v>
      </c>
      <c r="C17" s="39" t="s">
        <v>46</v>
      </c>
      <c r="D17" s="50" t="s">
        <v>15</v>
      </c>
      <c r="E17" s="41" t="s">
        <v>28</v>
      </c>
      <c r="F17" s="42">
        <v>10</v>
      </c>
      <c r="G17" s="43"/>
      <c r="H17" s="44">
        <f>ROUND(G17*F17,2)</f>
        <v>0</v>
      </c>
    </row>
    <row r="18" spans="1:8" ht="36" customHeight="1" x14ac:dyDescent="0.25">
      <c r="A18" s="48" t="s">
        <v>47</v>
      </c>
      <c r="B18" s="49" t="s">
        <v>48</v>
      </c>
      <c r="C18" s="39" t="s">
        <v>49</v>
      </c>
      <c r="D18" s="50" t="s">
        <v>15</v>
      </c>
      <c r="E18" s="41" t="s">
        <v>28</v>
      </c>
      <c r="F18" s="42">
        <v>70</v>
      </c>
      <c r="G18" s="43"/>
      <c r="H18" s="44">
        <f>ROUND(G18*F18,2)</f>
        <v>0</v>
      </c>
    </row>
    <row r="19" spans="1:8" ht="36" customHeight="1" x14ac:dyDescent="0.25">
      <c r="A19" s="48" t="s">
        <v>50</v>
      </c>
      <c r="B19" s="49" t="s">
        <v>51</v>
      </c>
      <c r="C19" s="39" t="s">
        <v>52</v>
      </c>
      <c r="D19" s="50" t="s">
        <v>15</v>
      </c>
      <c r="E19" s="41" t="s">
        <v>28</v>
      </c>
      <c r="F19" s="42">
        <v>10</v>
      </c>
      <c r="G19" s="43"/>
      <c r="H19" s="44">
        <f>ROUND(G19*F19,2)</f>
        <v>0</v>
      </c>
    </row>
    <row r="20" spans="1:8" ht="36" customHeight="1" x14ac:dyDescent="0.25">
      <c r="A20" s="48" t="s">
        <v>53</v>
      </c>
      <c r="B20" s="49" t="s">
        <v>54</v>
      </c>
      <c r="C20" s="39" t="s">
        <v>55</v>
      </c>
      <c r="D20" s="50" t="s">
        <v>15</v>
      </c>
      <c r="E20" s="41" t="s">
        <v>28</v>
      </c>
      <c r="F20" s="42">
        <v>50</v>
      </c>
      <c r="G20" s="43"/>
      <c r="H20" s="44">
        <f>ROUND(G20*F20,2)</f>
        <v>0</v>
      </c>
    </row>
    <row r="21" spans="1:8" ht="36" customHeight="1" x14ac:dyDescent="0.25">
      <c r="A21" s="48" t="s">
        <v>56</v>
      </c>
      <c r="B21" s="38" t="s">
        <v>57</v>
      </c>
      <c r="C21" s="39" t="s">
        <v>58</v>
      </c>
      <c r="D21" s="50" t="s">
        <v>39</v>
      </c>
      <c r="E21" s="41"/>
      <c r="F21" s="34"/>
      <c r="G21" s="31"/>
      <c r="H21" s="36"/>
    </row>
    <row r="22" spans="1:8" ht="36" customHeight="1" x14ac:dyDescent="0.25">
      <c r="A22" s="48" t="s">
        <v>59</v>
      </c>
      <c r="B22" s="49" t="s">
        <v>34</v>
      </c>
      <c r="C22" s="39" t="s">
        <v>41</v>
      </c>
      <c r="D22" s="50" t="s">
        <v>15</v>
      </c>
      <c r="E22" s="41" t="s">
        <v>28</v>
      </c>
      <c r="F22" s="42">
        <v>220</v>
      </c>
      <c r="G22" s="43"/>
      <c r="H22" s="44">
        <f>ROUND(G22*F22,2)</f>
        <v>0</v>
      </c>
    </row>
    <row r="23" spans="1:8" ht="48" customHeight="1" x14ac:dyDescent="0.25">
      <c r="A23" s="48" t="s">
        <v>60</v>
      </c>
      <c r="B23" s="51" t="s">
        <v>61</v>
      </c>
      <c r="C23" s="39" t="s">
        <v>62</v>
      </c>
      <c r="D23" s="50" t="s">
        <v>39</v>
      </c>
      <c r="E23" s="41"/>
      <c r="F23" s="34"/>
      <c r="G23" s="31"/>
      <c r="H23" s="36"/>
    </row>
    <row r="24" spans="1:8" ht="36" customHeight="1" x14ac:dyDescent="0.25">
      <c r="A24" s="48" t="s">
        <v>63</v>
      </c>
      <c r="B24" s="49" t="s">
        <v>34</v>
      </c>
      <c r="C24" s="39" t="s">
        <v>49</v>
      </c>
      <c r="D24" s="50" t="s">
        <v>15</v>
      </c>
      <c r="E24" s="41" t="s">
        <v>28</v>
      </c>
      <c r="F24" s="42">
        <v>20</v>
      </c>
      <c r="G24" s="43"/>
      <c r="H24" s="44">
        <f>ROUND(G24*F24,2)</f>
        <v>0</v>
      </c>
    </row>
    <row r="25" spans="1:8" ht="36" customHeight="1" x14ac:dyDescent="0.25">
      <c r="A25" s="48" t="s">
        <v>64</v>
      </c>
      <c r="B25" s="38" t="s">
        <v>65</v>
      </c>
      <c r="C25" s="39" t="s">
        <v>66</v>
      </c>
      <c r="D25" s="50" t="s">
        <v>39</v>
      </c>
      <c r="E25" s="41"/>
      <c r="F25" s="34"/>
      <c r="G25" s="31"/>
      <c r="H25" s="36"/>
    </row>
    <row r="26" spans="1:8" s="21" customFormat="1" ht="36" customHeight="1" x14ac:dyDescent="0.25">
      <c r="A26" s="52" t="s">
        <v>67</v>
      </c>
      <c r="B26" s="53" t="s">
        <v>34</v>
      </c>
      <c r="C26" s="54" t="s">
        <v>68</v>
      </c>
      <c r="D26" s="55" t="s">
        <v>15</v>
      </c>
      <c r="E26" s="56" t="s">
        <v>69</v>
      </c>
      <c r="F26" s="57">
        <v>190</v>
      </c>
      <c r="G26" s="58"/>
      <c r="H26" s="59">
        <f>ROUND(G26*F26,2)</f>
        <v>0</v>
      </c>
    </row>
    <row r="27" spans="1:8" ht="36" customHeight="1" x14ac:dyDescent="0.25">
      <c r="A27" s="48" t="s">
        <v>70</v>
      </c>
      <c r="B27" s="38" t="s">
        <v>71</v>
      </c>
      <c r="C27" s="39" t="s">
        <v>72</v>
      </c>
      <c r="D27" s="50" t="s">
        <v>39</v>
      </c>
      <c r="E27" s="41"/>
      <c r="F27" s="34"/>
      <c r="G27" s="31"/>
      <c r="H27" s="36"/>
    </row>
    <row r="28" spans="1:8" ht="36" customHeight="1" x14ac:dyDescent="0.25">
      <c r="A28" s="48" t="s">
        <v>73</v>
      </c>
      <c r="B28" s="49" t="s">
        <v>34</v>
      </c>
      <c r="C28" s="39" t="s">
        <v>74</v>
      </c>
      <c r="D28" s="50" t="s">
        <v>15</v>
      </c>
      <c r="E28" s="41" t="s">
        <v>69</v>
      </c>
      <c r="F28" s="42">
        <v>50</v>
      </c>
      <c r="G28" s="43"/>
      <c r="H28" s="44">
        <f>ROUND(G28*F28,2)</f>
        <v>0</v>
      </c>
    </row>
    <row r="29" spans="1:8" ht="36" customHeight="1" x14ac:dyDescent="0.25">
      <c r="A29" s="48" t="s">
        <v>75</v>
      </c>
      <c r="B29" s="38" t="s">
        <v>76</v>
      </c>
      <c r="C29" s="39" t="s">
        <v>77</v>
      </c>
      <c r="D29" s="50" t="s">
        <v>78</v>
      </c>
      <c r="E29" s="41"/>
      <c r="F29" s="34"/>
      <c r="G29" s="31"/>
      <c r="H29" s="36"/>
    </row>
    <row r="30" spans="1:8" ht="36" customHeight="1" x14ac:dyDescent="0.25">
      <c r="A30" s="48" t="s">
        <v>79</v>
      </c>
      <c r="B30" s="49" t="s">
        <v>34</v>
      </c>
      <c r="C30" s="39" t="s">
        <v>80</v>
      </c>
      <c r="D30" s="50" t="s">
        <v>81</v>
      </c>
      <c r="E30" s="41"/>
      <c r="F30" s="34"/>
      <c r="G30" s="31"/>
      <c r="H30" s="36"/>
    </row>
    <row r="31" spans="1:8" ht="36" customHeight="1" x14ac:dyDescent="0.25">
      <c r="A31" s="48" t="s">
        <v>82</v>
      </c>
      <c r="B31" s="60" t="s">
        <v>83</v>
      </c>
      <c r="C31" s="39" t="s">
        <v>84</v>
      </c>
      <c r="D31" s="50"/>
      <c r="E31" s="41" t="s">
        <v>28</v>
      </c>
      <c r="F31" s="42">
        <v>50</v>
      </c>
      <c r="G31" s="43"/>
      <c r="H31" s="44">
        <f t="shared" ref="H31:H36" si="0">ROUND(G31*F31,2)</f>
        <v>0</v>
      </c>
    </row>
    <row r="32" spans="1:8" ht="36" customHeight="1" x14ac:dyDescent="0.25">
      <c r="A32" s="48" t="s">
        <v>85</v>
      </c>
      <c r="B32" s="60" t="s">
        <v>86</v>
      </c>
      <c r="C32" s="39" t="s">
        <v>87</v>
      </c>
      <c r="D32" s="50"/>
      <c r="E32" s="41" t="s">
        <v>28</v>
      </c>
      <c r="F32" s="42">
        <v>245</v>
      </c>
      <c r="G32" s="43"/>
      <c r="H32" s="44">
        <f t="shared" si="0"/>
        <v>0</v>
      </c>
    </row>
    <row r="33" spans="1:8" ht="36" customHeight="1" x14ac:dyDescent="0.25">
      <c r="A33" s="48" t="s">
        <v>88</v>
      </c>
      <c r="B33" s="60" t="s">
        <v>89</v>
      </c>
      <c r="C33" s="39" t="s">
        <v>90</v>
      </c>
      <c r="D33" s="50" t="s">
        <v>15</v>
      </c>
      <c r="E33" s="41" t="s">
        <v>28</v>
      </c>
      <c r="F33" s="42">
        <v>310</v>
      </c>
      <c r="G33" s="43"/>
      <c r="H33" s="44">
        <f t="shared" si="0"/>
        <v>0</v>
      </c>
    </row>
    <row r="34" spans="1:8" ht="36" customHeight="1" x14ac:dyDescent="0.25">
      <c r="A34" s="48" t="s">
        <v>91</v>
      </c>
      <c r="B34" s="38" t="s">
        <v>92</v>
      </c>
      <c r="C34" s="39" t="s">
        <v>93</v>
      </c>
      <c r="D34" s="50" t="s">
        <v>78</v>
      </c>
      <c r="E34" s="41" t="s">
        <v>28</v>
      </c>
      <c r="F34" s="61">
        <v>5</v>
      </c>
      <c r="G34" s="43"/>
      <c r="H34" s="44">
        <f t="shared" si="0"/>
        <v>0</v>
      </c>
    </row>
    <row r="35" spans="1:8" ht="36" customHeight="1" x14ac:dyDescent="0.25">
      <c r="A35" s="48" t="s">
        <v>94</v>
      </c>
      <c r="B35" s="38" t="s">
        <v>95</v>
      </c>
      <c r="C35" s="39" t="s">
        <v>96</v>
      </c>
      <c r="D35" s="50" t="s">
        <v>78</v>
      </c>
      <c r="E35" s="41" t="s">
        <v>28</v>
      </c>
      <c r="F35" s="42">
        <v>5</v>
      </c>
      <c r="G35" s="43"/>
      <c r="H35" s="44">
        <f t="shared" si="0"/>
        <v>0</v>
      </c>
    </row>
    <row r="36" spans="1:8" ht="36" customHeight="1" x14ac:dyDescent="0.25">
      <c r="A36" s="48" t="s">
        <v>97</v>
      </c>
      <c r="B36" s="38" t="s">
        <v>98</v>
      </c>
      <c r="C36" s="39" t="s">
        <v>99</v>
      </c>
      <c r="D36" s="50" t="s">
        <v>78</v>
      </c>
      <c r="E36" s="41" t="s">
        <v>28</v>
      </c>
      <c r="F36" s="42">
        <v>5</v>
      </c>
      <c r="G36" s="43"/>
      <c r="H36" s="44">
        <f t="shared" si="0"/>
        <v>0</v>
      </c>
    </row>
    <row r="37" spans="1:8" ht="36" customHeight="1" x14ac:dyDescent="0.25">
      <c r="A37" s="48" t="s">
        <v>100</v>
      </c>
      <c r="B37" s="38" t="s">
        <v>101</v>
      </c>
      <c r="C37" s="39" t="s">
        <v>102</v>
      </c>
      <c r="D37" s="50" t="s">
        <v>103</v>
      </c>
      <c r="E37" s="41"/>
      <c r="F37" s="34"/>
      <c r="G37" s="31"/>
      <c r="H37" s="36"/>
    </row>
    <row r="38" spans="1:8" ht="36" customHeight="1" x14ac:dyDescent="0.25">
      <c r="A38" s="48" t="s">
        <v>104</v>
      </c>
      <c r="B38" s="49" t="s">
        <v>34</v>
      </c>
      <c r="C38" s="39" t="s">
        <v>105</v>
      </c>
      <c r="D38" s="50" t="s">
        <v>15</v>
      </c>
      <c r="E38" s="41" t="s">
        <v>106</v>
      </c>
      <c r="F38" s="42">
        <v>680</v>
      </c>
      <c r="G38" s="43"/>
      <c r="H38" s="44">
        <f>ROUND(G38*F38,2)</f>
        <v>0</v>
      </c>
    </row>
    <row r="39" spans="1:8" ht="36" customHeight="1" x14ac:dyDescent="0.25">
      <c r="A39" s="48" t="s">
        <v>107</v>
      </c>
      <c r="B39" s="38" t="s">
        <v>108</v>
      </c>
      <c r="C39" s="39" t="s">
        <v>109</v>
      </c>
      <c r="D39" s="50" t="s">
        <v>103</v>
      </c>
      <c r="E39" s="41"/>
      <c r="F39" s="34"/>
      <c r="G39" s="31"/>
      <c r="H39" s="36"/>
    </row>
    <row r="40" spans="1:8" ht="36" customHeight="1" x14ac:dyDescent="0.25">
      <c r="A40" s="48" t="s">
        <v>110</v>
      </c>
      <c r="B40" s="49" t="s">
        <v>34</v>
      </c>
      <c r="C40" s="39" t="s">
        <v>111</v>
      </c>
      <c r="D40" s="50" t="s">
        <v>112</v>
      </c>
      <c r="E40" s="41" t="s">
        <v>106</v>
      </c>
      <c r="F40" s="42">
        <v>580</v>
      </c>
      <c r="G40" s="43"/>
      <c r="H40" s="44">
        <f>ROUND(G40*F40,2)</f>
        <v>0</v>
      </c>
    </row>
    <row r="41" spans="1:8" ht="36" customHeight="1" x14ac:dyDescent="0.25">
      <c r="A41" s="48" t="s">
        <v>113</v>
      </c>
      <c r="B41" s="49" t="s">
        <v>48</v>
      </c>
      <c r="C41" s="39" t="s">
        <v>114</v>
      </c>
      <c r="D41" s="50" t="s">
        <v>115</v>
      </c>
      <c r="E41" s="41" t="s">
        <v>106</v>
      </c>
      <c r="F41" s="42">
        <v>100</v>
      </c>
      <c r="G41" s="43"/>
      <c r="H41" s="44">
        <f>ROUND(G41*F41,2)</f>
        <v>0</v>
      </c>
    </row>
    <row r="42" spans="1:8" ht="48" customHeight="1" x14ac:dyDescent="0.25">
      <c r="A42" s="48" t="s">
        <v>116</v>
      </c>
      <c r="B42" s="49" t="s">
        <v>51</v>
      </c>
      <c r="C42" s="39" t="s">
        <v>117</v>
      </c>
      <c r="D42" s="50" t="s">
        <v>118</v>
      </c>
      <c r="E42" s="41" t="s">
        <v>106</v>
      </c>
      <c r="F42" s="42">
        <v>115</v>
      </c>
      <c r="G42" s="43"/>
      <c r="H42" s="44">
        <f>ROUND(G42*F42,2)</f>
        <v>0</v>
      </c>
    </row>
    <row r="43" spans="1:8" ht="36" customHeight="1" x14ac:dyDescent="0.25">
      <c r="A43" s="48" t="s">
        <v>119</v>
      </c>
      <c r="B43" s="49" t="s">
        <v>54</v>
      </c>
      <c r="C43" s="39" t="s">
        <v>120</v>
      </c>
      <c r="D43" s="50" t="s">
        <v>121</v>
      </c>
      <c r="E43" s="41" t="s">
        <v>106</v>
      </c>
      <c r="F43" s="42">
        <v>20</v>
      </c>
      <c r="G43" s="43"/>
      <c r="H43" s="44">
        <f>ROUND(G43*F43,2)</f>
        <v>0</v>
      </c>
    </row>
    <row r="44" spans="1:8" ht="36" customHeight="1" x14ac:dyDescent="0.25">
      <c r="A44" s="48" t="s">
        <v>122</v>
      </c>
      <c r="B44" s="38" t="s">
        <v>123</v>
      </c>
      <c r="C44" s="39" t="s">
        <v>124</v>
      </c>
      <c r="D44" s="50" t="s">
        <v>103</v>
      </c>
      <c r="E44" s="41"/>
      <c r="F44" s="34"/>
      <c r="G44" s="31"/>
      <c r="H44" s="36"/>
    </row>
    <row r="45" spans="1:8" ht="36" customHeight="1" x14ac:dyDescent="0.25">
      <c r="A45" s="48" t="s">
        <v>125</v>
      </c>
      <c r="B45" s="49" t="s">
        <v>34</v>
      </c>
      <c r="C45" s="39" t="s">
        <v>120</v>
      </c>
      <c r="D45" s="50" t="s">
        <v>126</v>
      </c>
      <c r="E45" s="41" t="s">
        <v>106</v>
      </c>
      <c r="F45" s="42">
        <v>145</v>
      </c>
      <c r="G45" s="43"/>
      <c r="H45" s="44">
        <f>ROUND(G45*F45,2)</f>
        <v>0</v>
      </c>
    </row>
    <row r="46" spans="1:8" ht="36" customHeight="1" x14ac:dyDescent="0.25">
      <c r="A46" s="48" t="s">
        <v>127</v>
      </c>
      <c r="B46" s="38" t="s">
        <v>128</v>
      </c>
      <c r="C46" s="39" t="s">
        <v>129</v>
      </c>
      <c r="D46" s="62" t="s">
        <v>130</v>
      </c>
      <c r="E46" s="63"/>
      <c r="F46" s="34"/>
      <c r="G46" s="31"/>
      <c r="H46" s="36"/>
    </row>
    <row r="47" spans="1:8" ht="36" customHeight="1" x14ac:dyDescent="0.25">
      <c r="A47" s="48" t="s">
        <v>131</v>
      </c>
      <c r="B47" s="49" t="s">
        <v>34</v>
      </c>
      <c r="C47" s="39" t="s">
        <v>132</v>
      </c>
      <c r="D47" s="50"/>
      <c r="E47" s="41"/>
      <c r="F47" s="34"/>
      <c r="G47" s="31"/>
      <c r="H47" s="36"/>
    </row>
    <row r="48" spans="1:8" s="21" customFormat="1" ht="36" customHeight="1" x14ac:dyDescent="0.25">
      <c r="A48" s="52" t="s">
        <v>133</v>
      </c>
      <c r="B48" s="64" t="s">
        <v>83</v>
      </c>
      <c r="C48" s="54" t="s">
        <v>134</v>
      </c>
      <c r="D48" s="55"/>
      <c r="E48" s="56" t="s">
        <v>135</v>
      </c>
      <c r="F48" s="57">
        <v>110</v>
      </c>
      <c r="G48" s="58"/>
      <c r="H48" s="59">
        <f>ROUND(G48*F48,2)</f>
        <v>0</v>
      </c>
    </row>
    <row r="49" spans="1:8" ht="36" customHeight="1" x14ac:dyDescent="0.25">
      <c r="A49" s="48" t="s">
        <v>136</v>
      </c>
      <c r="B49" s="49" t="s">
        <v>48</v>
      </c>
      <c r="C49" s="39" t="s">
        <v>137</v>
      </c>
      <c r="D49" s="50"/>
      <c r="E49" s="41"/>
      <c r="F49" s="34"/>
      <c r="G49" s="31"/>
      <c r="H49" s="36"/>
    </row>
    <row r="50" spans="1:8" ht="36" customHeight="1" x14ac:dyDescent="0.25">
      <c r="A50" s="48" t="s">
        <v>138</v>
      </c>
      <c r="B50" s="60" t="s">
        <v>83</v>
      </c>
      <c r="C50" s="39" t="s">
        <v>134</v>
      </c>
      <c r="D50" s="50"/>
      <c r="E50" s="41" t="s">
        <v>135</v>
      </c>
      <c r="F50" s="42">
        <v>220</v>
      </c>
      <c r="G50" s="43"/>
      <c r="H50" s="44">
        <f>ROUND(G50*F50,2)</f>
        <v>0</v>
      </c>
    </row>
    <row r="51" spans="1:8" ht="36" customHeight="1" x14ac:dyDescent="0.25">
      <c r="A51" s="48" t="s">
        <v>139</v>
      </c>
      <c r="B51" s="38" t="s">
        <v>140</v>
      </c>
      <c r="C51" s="39" t="s">
        <v>141</v>
      </c>
      <c r="D51" s="50" t="s">
        <v>142</v>
      </c>
      <c r="E51" s="41" t="s">
        <v>28</v>
      </c>
      <c r="F51" s="61">
        <v>1200</v>
      </c>
      <c r="G51" s="43"/>
      <c r="H51" s="44">
        <f>ROUND(G51*F51,2)</f>
        <v>0</v>
      </c>
    </row>
    <row r="52" spans="1:8" ht="36" customHeight="1" x14ac:dyDescent="0.25">
      <c r="A52" s="65" t="s">
        <v>143</v>
      </c>
      <c r="B52" s="38" t="s">
        <v>144</v>
      </c>
      <c r="C52" s="39" t="s">
        <v>145</v>
      </c>
      <c r="D52" s="62" t="s">
        <v>146</v>
      </c>
      <c r="E52" s="41" t="s">
        <v>69</v>
      </c>
      <c r="F52" s="61">
        <v>8</v>
      </c>
      <c r="G52" s="43"/>
      <c r="H52" s="44">
        <f>ROUND(G52*F52,2)</f>
        <v>0</v>
      </c>
    </row>
    <row r="53" spans="1:8" ht="36" customHeight="1" x14ac:dyDescent="0.25">
      <c r="A53" s="31"/>
      <c r="B53" s="66"/>
      <c r="C53" s="46" t="s">
        <v>147</v>
      </c>
      <c r="D53" s="34"/>
      <c r="E53" s="35"/>
      <c r="F53" s="34"/>
      <c r="G53" s="31"/>
      <c r="H53" s="36"/>
    </row>
    <row r="54" spans="1:8" ht="36" customHeight="1" x14ac:dyDescent="0.25">
      <c r="A54" s="37" t="s">
        <v>148</v>
      </c>
      <c r="B54" s="38" t="s">
        <v>149</v>
      </c>
      <c r="C54" s="39" t="s">
        <v>150</v>
      </c>
      <c r="D54" s="50" t="s">
        <v>151</v>
      </c>
      <c r="E54" s="41" t="s">
        <v>28</v>
      </c>
      <c r="F54" s="61">
        <v>50</v>
      </c>
      <c r="G54" s="43"/>
      <c r="H54" s="44">
        <f>ROUND(G54*F54,2)</f>
        <v>0</v>
      </c>
    </row>
    <row r="55" spans="1:8" ht="36" customHeight="1" x14ac:dyDescent="0.25">
      <c r="A55" s="31"/>
      <c r="B55" s="66"/>
      <c r="C55" s="46" t="s">
        <v>152</v>
      </c>
      <c r="D55" s="34"/>
      <c r="E55" s="67"/>
      <c r="F55" s="34"/>
      <c r="G55" s="31"/>
      <c r="H55" s="36"/>
    </row>
    <row r="56" spans="1:8" ht="48" customHeight="1" x14ac:dyDescent="0.25">
      <c r="A56" s="37" t="s">
        <v>153</v>
      </c>
      <c r="B56" s="38" t="s">
        <v>154</v>
      </c>
      <c r="C56" s="39" t="s">
        <v>155</v>
      </c>
      <c r="D56" s="50" t="s">
        <v>156</v>
      </c>
      <c r="E56" s="41" t="s">
        <v>106</v>
      </c>
      <c r="F56" s="61">
        <v>100</v>
      </c>
      <c r="G56" s="43"/>
      <c r="H56" s="44">
        <f>ROUND(G56*F56,2)</f>
        <v>0</v>
      </c>
    </row>
    <row r="57" spans="1:8" ht="36" customHeight="1" x14ac:dyDescent="0.25">
      <c r="A57" s="37" t="s">
        <v>157</v>
      </c>
      <c r="B57" s="38" t="s">
        <v>158</v>
      </c>
      <c r="C57" s="39" t="s">
        <v>159</v>
      </c>
      <c r="D57" s="50" t="s">
        <v>156</v>
      </c>
      <c r="E57" s="41" t="s">
        <v>106</v>
      </c>
      <c r="F57" s="61">
        <v>1200</v>
      </c>
      <c r="G57" s="43"/>
      <c r="H57" s="44">
        <f>ROUND(G57*F57,2)</f>
        <v>0</v>
      </c>
    </row>
    <row r="58" spans="1:8" ht="48" customHeight="1" x14ac:dyDescent="0.25">
      <c r="A58" s="31"/>
      <c r="B58" s="66"/>
      <c r="C58" s="46" t="s">
        <v>160</v>
      </c>
      <c r="D58" s="34"/>
      <c r="E58" s="67"/>
      <c r="F58" s="34"/>
      <c r="G58" s="31"/>
      <c r="H58" s="36"/>
    </row>
    <row r="59" spans="1:8" ht="36" customHeight="1" x14ac:dyDescent="0.25">
      <c r="A59" s="37" t="s">
        <v>161</v>
      </c>
      <c r="B59" s="38" t="s">
        <v>162</v>
      </c>
      <c r="C59" s="39" t="s">
        <v>163</v>
      </c>
      <c r="D59" s="50" t="s">
        <v>164</v>
      </c>
      <c r="E59" s="41"/>
      <c r="F59" s="34"/>
      <c r="G59" s="31"/>
      <c r="H59" s="36"/>
    </row>
    <row r="60" spans="1:8" ht="36" customHeight="1" x14ac:dyDescent="0.25">
      <c r="A60" s="37" t="s">
        <v>165</v>
      </c>
      <c r="B60" s="49" t="s">
        <v>34</v>
      </c>
      <c r="C60" s="39" t="s">
        <v>166</v>
      </c>
      <c r="D60" s="50"/>
      <c r="E60" s="41" t="s">
        <v>69</v>
      </c>
      <c r="F60" s="61">
        <v>2</v>
      </c>
      <c r="G60" s="43"/>
      <c r="H60" s="44">
        <f>ROUND(G60*F60,2)</f>
        <v>0</v>
      </c>
    </row>
    <row r="61" spans="1:8" ht="36" customHeight="1" x14ac:dyDescent="0.25">
      <c r="A61" s="37" t="s">
        <v>167</v>
      </c>
      <c r="B61" s="38" t="s">
        <v>168</v>
      </c>
      <c r="C61" s="39" t="s">
        <v>169</v>
      </c>
      <c r="D61" s="50" t="s">
        <v>164</v>
      </c>
      <c r="E61" s="41"/>
      <c r="F61" s="34"/>
      <c r="G61" s="31"/>
      <c r="H61" s="36"/>
    </row>
    <row r="62" spans="1:8" ht="36" customHeight="1" x14ac:dyDescent="0.25">
      <c r="A62" s="37" t="s">
        <v>170</v>
      </c>
      <c r="B62" s="49" t="s">
        <v>34</v>
      </c>
      <c r="C62" s="39" t="s">
        <v>171</v>
      </c>
      <c r="D62" s="50"/>
      <c r="E62" s="41" t="s">
        <v>69</v>
      </c>
      <c r="F62" s="61">
        <v>11</v>
      </c>
      <c r="G62" s="43"/>
      <c r="H62" s="44">
        <f>ROUND(G62*F62,2)</f>
        <v>0</v>
      </c>
    </row>
    <row r="63" spans="1:8" ht="36" customHeight="1" x14ac:dyDescent="0.25">
      <c r="A63" s="37" t="s">
        <v>172</v>
      </c>
      <c r="B63" s="38" t="s">
        <v>173</v>
      </c>
      <c r="C63" s="39" t="s">
        <v>174</v>
      </c>
      <c r="D63" s="50" t="s">
        <v>164</v>
      </c>
      <c r="E63" s="41"/>
      <c r="F63" s="34"/>
      <c r="G63" s="31"/>
      <c r="H63" s="36"/>
    </row>
    <row r="64" spans="1:8" ht="36" customHeight="1" x14ac:dyDescent="0.25">
      <c r="A64" s="37" t="s">
        <v>175</v>
      </c>
      <c r="B64" s="49" t="s">
        <v>34</v>
      </c>
      <c r="C64" s="39" t="s">
        <v>176</v>
      </c>
      <c r="D64" s="50"/>
      <c r="E64" s="41"/>
      <c r="F64" s="34"/>
      <c r="G64" s="31"/>
      <c r="H64" s="36"/>
    </row>
    <row r="65" spans="1:8" ht="48" customHeight="1" x14ac:dyDescent="0.25">
      <c r="A65" s="37" t="s">
        <v>177</v>
      </c>
      <c r="B65" s="60" t="s">
        <v>83</v>
      </c>
      <c r="C65" s="39" t="s">
        <v>178</v>
      </c>
      <c r="D65" s="50"/>
      <c r="E65" s="41" t="s">
        <v>106</v>
      </c>
      <c r="F65" s="61">
        <v>10</v>
      </c>
      <c r="G65" s="43"/>
      <c r="H65" s="44">
        <f>ROUND(G65*F65,2)</f>
        <v>0</v>
      </c>
    </row>
    <row r="66" spans="1:8" ht="36" customHeight="1" x14ac:dyDescent="0.25">
      <c r="A66" s="37" t="s">
        <v>179</v>
      </c>
      <c r="B66" s="38" t="s">
        <v>180</v>
      </c>
      <c r="C66" s="39" t="s">
        <v>181</v>
      </c>
      <c r="D66" s="50" t="s">
        <v>164</v>
      </c>
      <c r="E66" s="41" t="s">
        <v>106</v>
      </c>
      <c r="F66" s="61">
        <v>35</v>
      </c>
      <c r="G66" s="43"/>
      <c r="H66" s="44">
        <f>ROUND(G66*F66,2)</f>
        <v>0</v>
      </c>
    </row>
    <row r="67" spans="1:8" ht="48" customHeight="1" x14ac:dyDescent="0.25">
      <c r="A67" s="37" t="s">
        <v>182</v>
      </c>
      <c r="B67" s="38" t="s">
        <v>183</v>
      </c>
      <c r="C67" s="68" t="s">
        <v>184</v>
      </c>
      <c r="D67" s="50" t="s">
        <v>164</v>
      </c>
      <c r="E67" s="41"/>
      <c r="F67" s="34"/>
      <c r="G67" s="31"/>
      <c r="H67" s="36"/>
    </row>
    <row r="68" spans="1:8" ht="48" customHeight="1" x14ac:dyDescent="0.25">
      <c r="A68" s="37" t="s">
        <v>185</v>
      </c>
      <c r="B68" s="49" t="s">
        <v>34</v>
      </c>
      <c r="C68" s="39" t="s">
        <v>186</v>
      </c>
      <c r="D68" s="50"/>
      <c r="E68" s="41" t="s">
        <v>69</v>
      </c>
      <c r="F68" s="61">
        <v>8</v>
      </c>
      <c r="G68" s="43"/>
      <c r="H68" s="44">
        <f>ROUND(G68*F68,2)</f>
        <v>0</v>
      </c>
    </row>
    <row r="69" spans="1:8" s="21" customFormat="1" ht="48" customHeight="1" x14ac:dyDescent="0.25">
      <c r="A69" s="69" t="s">
        <v>187</v>
      </c>
      <c r="B69" s="53" t="s">
        <v>48</v>
      </c>
      <c r="C69" s="54" t="s">
        <v>188</v>
      </c>
      <c r="D69" s="55"/>
      <c r="E69" s="56" t="s">
        <v>69</v>
      </c>
      <c r="F69" s="70">
        <v>8</v>
      </c>
      <c r="G69" s="58"/>
      <c r="H69" s="59">
        <f>ROUND(G69*F69,2)</f>
        <v>0</v>
      </c>
    </row>
    <row r="70" spans="1:8" ht="36" customHeight="1" x14ac:dyDescent="0.25">
      <c r="A70" s="37" t="s">
        <v>189</v>
      </c>
      <c r="B70" s="38" t="s">
        <v>190</v>
      </c>
      <c r="C70" s="68" t="s">
        <v>191</v>
      </c>
      <c r="D70" s="50" t="s">
        <v>164</v>
      </c>
      <c r="E70" s="41"/>
      <c r="F70" s="34"/>
      <c r="G70" s="31"/>
      <c r="H70" s="36"/>
    </row>
    <row r="71" spans="1:8" ht="36" customHeight="1" x14ac:dyDescent="0.25">
      <c r="A71" s="37" t="s">
        <v>192</v>
      </c>
      <c r="B71" s="49" t="s">
        <v>34</v>
      </c>
      <c r="C71" s="68" t="s">
        <v>193</v>
      </c>
      <c r="D71" s="50"/>
      <c r="E71" s="41" t="s">
        <v>69</v>
      </c>
      <c r="F71" s="61">
        <v>9</v>
      </c>
      <c r="G71" s="43"/>
      <c r="H71" s="44">
        <f>ROUND(G71*F71,2)</f>
        <v>0</v>
      </c>
    </row>
    <row r="72" spans="1:8" ht="48" customHeight="1" x14ac:dyDescent="0.25">
      <c r="A72" s="37" t="s">
        <v>194</v>
      </c>
      <c r="B72" s="38" t="s">
        <v>195</v>
      </c>
      <c r="C72" s="68" t="s">
        <v>196</v>
      </c>
      <c r="D72" s="50" t="s">
        <v>164</v>
      </c>
      <c r="E72" s="41"/>
      <c r="F72" s="34"/>
      <c r="G72" s="31"/>
      <c r="H72" s="36"/>
    </row>
    <row r="73" spans="1:8" ht="36" customHeight="1" x14ac:dyDescent="0.25">
      <c r="A73" s="37" t="s">
        <v>197</v>
      </c>
      <c r="B73" s="49" t="s">
        <v>34</v>
      </c>
      <c r="C73" s="68" t="s">
        <v>198</v>
      </c>
      <c r="D73" s="50"/>
      <c r="E73" s="41" t="s">
        <v>69</v>
      </c>
      <c r="F73" s="61">
        <v>2</v>
      </c>
      <c r="G73" s="43"/>
      <c r="H73" s="44">
        <f>ROUND(G73*F73,2)</f>
        <v>0</v>
      </c>
    </row>
    <row r="74" spans="1:8" ht="36" customHeight="1" x14ac:dyDescent="0.25">
      <c r="A74" s="37" t="s">
        <v>199</v>
      </c>
      <c r="B74" s="38" t="s">
        <v>200</v>
      </c>
      <c r="C74" s="39" t="s">
        <v>201</v>
      </c>
      <c r="D74" s="50" t="s">
        <v>164</v>
      </c>
      <c r="E74" s="41" t="s">
        <v>69</v>
      </c>
      <c r="F74" s="61">
        <v>2</v>
      </c>
      <c r="G74" s="43"/>
      <c r="H74" s="44">
        <f>ROUND(G74*F74,2)</f>
        <v>0</v>
      </c>
    </row>
    <row r="75" spans="1:8" ht="36" customHeight="1" x14ac:dyDescent="0.25">
      <c r="A75" s="37" t="s">
        <v>202</v>
      </c>
      <c r="B75" s="38" t="s">
        <v>203</v>
      </c>
      <c r="C75" s="39" t="s">
        <v>204</v>
      </c>
      <c r="D75" s="50" t="s">
        <v>164</v>
      </c>
      <c r="E75" s="41" t="s">
        <v>69</v>
      </c>
      <c r="F75" s="61">
        <v>11</v>
      </c>
      <c r="G75" s="43"/>
      <c r="H75" s="44">
        <f>ROUND(G75*F75,2)</f>
        <v>0</v>
      </c>
    </row>
    <row r="76" spans="1:8" ht="36" customHeight="1" x14ac:dyDescent="0.25">
      <c r="A76" s="37" t="s">
        <v>205</v>
      </c>
      <c r="B76" s="38" t="s">
        <v>206</v>
      </c>
      <c r="C76" s="39" t="s">
        <v>207</v>
      </c>
      <c r="D76" s="50" t="s">
        <v>208</v>
      </c>
      <c r="E76" s="41" t="s">
        <v>69</v>
      </c>
      <c r="F76" s="61">
        <v>9</v>
      </c>
      <c r="G76" s="43"/>
      <c r="H76" s="44">
        <f>ROUND(G76*F76,2)</f>
        <v>0</v>
      </c>
    </row>
    <row r="77" spans="1:8" ht="36" customHeight="1" x14ac:dyDescent="0.25">
      <c r="A77" s="31"/>
      <c r="B77" s="71"/>
      <c r="C77" s="46" t="s">
        <v>209</v>
      </c>
      <c r="D77" s="34"/>
      <c r="E77" s="67"/>
      <c r="F77" s="34"/>
      <c r="G77" s="31"/>
      <c r="H77" s="36"/>
    </row>
    <row r="78" spans="1:8" ht="48" customHeight="1" x14ac:dyDescent="0.25">
      <c r="A78" s="37" t="s">
        <v>210</v>
      </c>
      <c r="B78" s="38" t="s">
        <v>211</v>
      </c>
      <c r="C78" s="39" t="s">
        <v>212</v>
      </c>
      <c r="D78" s="50" t="s">
        <v>213</v>
      </c>
      <c r="E78" s="41" t="s">
        <v>69</v>
      </c>
      <c r="F78" s="61">
        <v>15</v>
      </c>
      <c r="G78" s="43"/>
      <c r="H78" s="44">
        <f>ROUND(G78*F78,2)</f>
        <v>0</v>
      </c>
    </row>
    <row r="79" spans="1:8" ht="36" customHeight="1" x14ac:dyDescent="0.25">
      <c r="A79" s="37" t="s">
        <v>214</v>
      </c>
      <c r="B79" s="38" t="s">
        <v>215</v>
      </c>
      <c r="C79" s="39" t="s">
        <v>216</v>
      </c>
      <c r="D79" s="50" t="s">
        <v>213</v>
      </c>
      <c r="E79" s="41"/>
      <c r="F79" s="34"/>
      <c r="G79" s="31"/>
      <c r="H79" s="36"/>
    </row>
    <row r="80" spans="1:8" ht="36" customHeight="1" x14ac:dyDescent="0.25">
      <c r="A80" s="37" t="s">
        <v>217</v>
      </c>
      <c r="B80" s="49" t="s">
        <v>34</v>
      </c>
      <c r="C80" s="39" t="s">
        <v>218</v>
      </c>
      <c r="D80" s="50"/>
      <c r="E80" s="41" t="s">
        <v>69</v>
      </c>
      <c r="F80" s="61">
        <v>6</v>
      </c>
      <c r="G80" s="43"/>
      <c r="H80" s="44">
        <f t="shared" ref="H80:H86" si="1">ROUND(G80*F80,2)</f>
        <v>0</v>
      </c>
    </row>
    <row r="81" spans="1:8" ht="36" customHeight="1" x14ac:dyDescent="0.25">
      <c r="A81" s="37" t="s">
        <v>219</v>
      </c>
      <c r="B81" s="49" t="s">
        <v>48</v>
      </c>
      <c r="C81" s="39" t="s">
        <v>220</v>
      </c>
      <c r="D81" s="50"/>
      <c r="E81" s="41" t="s">
        <v>69</v>
      </c>
      <c r="F81" s="61">
        <v>2</v>
      </c>
      <c r="G81" s="43"/>
      <c r="H81" s="44">
        <f t="shared" si="1"/>
        <v>0</v>
      </c>
    </row>
    <row r="82" spans="1:8" ht="36" customHeight="1" x14ac:dyDescent="0.25">
      <c r="A82" s="37" t="s">
        <v>221</v>
      </c>
      <c r="B82" s="38" t="s">
        <v>222</v>
      </c>
      <c r="C82" s="39" t="s">
        <v>223</v>
      </c>
      <c r="D82" s="50" t="s">
        <v>213</v>
      </c>
      <c r="E82" s="41" t="s">
        <v>69</v>
      </c>
      <c r="F82" s="61">
        <v>10</v>
      </c>
      <c r="G82" s="43"/>
      <c r="H82" s="44">
        <f t="shared" si="1"/>
        <v>0</v>
      </c>
    </row>
    <row r="83" spans="1:8" ht="36" customHeight="1" x14ac:dyDescent="0.25">
      <c r="A83" s="37" t="s">
        <v>224</v>
      </c>
      <c r="B83" s="38" t="s">
        <v>225</v>
      </c>
      <c r="C83" s="39" t="s">
        <v>226</v>
      </c>
      <c r="D83" s="50" t="s">
        <v>213</v>
      </c>
      <c r="E83" s="41" t="s">
        <v>69</v>
      </c>
      <c r="F83" s="61">
        <v>2</v>
      </c>
      <c r="G83" s="43"/>
      <c r="H83" s="44">
        <f t="shared" si="1"/>
        <v>0</v>
      </c>
    </row>
    <row r="84" spans="1:8" ht="36" customHeight="1" x14ac:dyDescent="0.25">
      <c r="A84" s="37" t="s">
        <v>227</v>
      </c>
      <c r="B84" s="38" t="s">
        <v>228</v>
      </c>
      <c r="C84" s="39" t="s">
        <v>229</v>
      </c>
      <c r="D84" s="50" t="s">
        <v>213</v>
      </c>
      <c r="E84" s="41" t="s">
        <v>69</v>
      </c>
      <c r="F84" s="61">
        <v>5</v>
      </c>
      <c r="G84" s="43"/>
      <c r="H84" s="44">
        <f t="shared" si="1"/>
        <v>0</v>
      </c>
    </row>
    <row r="85" spans="1:8" ht="36" customHeight="1" x14ac:dyDescent="0.25">
      <c r="A85" s="37" t="s">
        <v>230</v>
      </c>
      <c r="B85" s="38" t="s">
        <v>231</v>
      </c>
      <c r="C85" s="39" t="s">
        <v>232</v>
      </c>
      <c r="D85" s="50" t="s">
        <v>213</v>
      </c>
      <c r="E85" s="41" t="s">
        <v>69</v>
      </c>
      <c r="F85" s="61">
        <v>1</v>
      </c>
      <c r="G85" s="43"/>
      <c r="H85" s="44">
        <f t="shared" si="1"/>
        <v>0</v>
      </c>
    </row>
    <row r="86" spans="1:8" ht="27.75" customHeight="1" x14ac:dyDescent="0.25">
      <c r="A86" s="37" t="s">
        <v>233</v>
      </c>
      <c r="B86" s="38" t="s">
        <v>234</v>
      </c>
      <c r="C86" s="39" t="s">
        <v>235</v>
      </c>
      <c r="D86" s="50" t="s">
        <v>236</v>
      </c>
      <c r="E86" s="41" t="s">
        <v>69</v>
      </c>
      <c r="F86" s="61">
        <v>1</v>
      </c>
      <c r="G86" s="43"/>
      <c r="H86" s="44">
        <f t="shared" si="1"/>
        <v>0</v>
      </c>
    </row>
    <row r="87" spans="1:8" ht="36" customHeight="1" x14ac:dyDescent="0.25">
      <c r="A87" s="31"/>
      <c r="B87" s="32"/>
      <c r="C87" s="46" t="s">
        <v>237</v>
      </c>
      <c r="D87" s="34"/>
      <c r="E87" s="47"/>
      <c r="F87" s="34"/>
      <c r="G87" s="31"/>
      <c r="H87" s="36"/>
    </row>
    <row r="88" spans="1:8" ht="36" customHeight="1" x14ac:dyDescent="0.25">
      <c r="A88" s="48" t="s">
        <v>238</v>
      </c>
      <c r="B88" s="38" t="s">
        <v>239</v>
      </c>
      <c r="C88" s="39" t="s">
        <v>240</v>
      </c>
      <c r="D88" s="50" t="s">
        <v>241</v>
      </c>
      <c r="E88" s="41"/>
      <c r="F88" s="34"/>
      <c r="G88" s="31"/>
      <c r="H88" s="36"/>
    </row>
    <row r="89" spans="1:8" ht="36" customHeight="1" x14ac:dyDescent="0.25">
      <c r="A89" s="48" t="s">
        <v>242</v>
      </c>
      <c r="B89" s="49" t="s">
        <v>34</v>
      </c>
      <c r="C89" s="39" t="s">
        <v>243</v>
      </c>
      <c r="D89" s="50"/>
      <c r="E89" s="41" t="s">
        <v>28</v>
      </c>
      <c r="F89" s="42">
        <v>400</v>
      </c>
      <c r="G89" s="43"/>
      <c r="H89" s="44">
        <f>ROUND(G89*F89,2)</f>
        <v>0</v>
      </c>
    </row>
    <row r="90" spans="1:8" ht="36" customHeight="1" x14ac:dyDescent="0.25">
      <c r="A90" s="48" t="s">
        <v>244</v>
      </c>
      <c r="B90" s="49" t="s">
        <v>48</v>
      </c>
      <c r="C90" s="39" t="s">
        <v>245</v>
      </c>
      <c r="D90" s="50"/>
      <c r="E90" s="41" t="s">
        <v>28</v>
      </c>
      <c r="F90" s="42">
        <v>1800</v>
      </c>
      <c r="G90" s="43"/>
      <c r="H90" s="44">
        <f>ROUND(G90*F90,2)</f>
        <v>0</v>
      </c>
    </row>
    <row r="91" spans="1:8" ht="7.5" customHeight="1" x14ac:dyDescent="0.25">
      <c r="A91" s="31"/>
      <c r="B91" s="72"/>
      <c r="C91" s="46"/>
      <c r="D91" s="34"/>
      <c r="E91" s="67"/>
      <c r="F91" s="35"/>
      <c r="G91" s="31"/>
      <c r="H91" s="36"/>
    </row>
    <row r="92" spans="1:8" ht="48" customHeight="1" thickBot="1" x14ac:dyDescent="0.3">
      <c r="A92" s="73"/>
      <c r="B92" s="74" t="str">
        <f>B6</f>
        <v>A</v>
      </c>
      <c r="C92" s="150" t="str">
        <f>C6</f>
        <v>REHABILITATION:  MACHRAY AVENUE - ROBERTSON STREET TO McPHILLIPS STREET</v>
      </c>
      <c r="D92" s="151"/>
      <c r="E92" s="151"/>
      <c r="F92" s="152"/>
      <c r="G92" s="75" t="s">
        <v>246</v>
      </c>
      <c r="H92" s="76">
        <f>SUM(H6:H91)</f>
        <v>0</v>
      </c>
    </row>
    <row r="93" spans="1:8" s="30" customFormat="1" ht="36" customHeight="1" thickTop="1" x14ac:dyDescent="0.25">
      <c r="A93" s="27"/>
      <c r="B93" s="77" t="s">
        <v>247</v>
      </c>
      <c r="C93" s="156" t="s">
        <v>248</v>
      </c>
      <c r="D93" s="157"/>
      <c r="E93" s="157"/>
      <c r="F93" s="158"/>
      <c r="G93" s="27"/>
      <c r="H93" s="29"/>
    </row>
    <row r="94" spans="1:8" ht="36" customHeight="1" x14ac:dyDescent="0.25">
      <c r="A94" s="31"/>
      <c r="B94" s="32"/>
      <c r="C94" s="33" t="s">
        <v>16</v>
      </c>
      <c r="D94" s="34"/>
      <c r="E94" s="35" t="s">
        <v>15</v>
      </c>
      <c r="F94" s="35" t="s">
        <v>15</v>
      </c>
      <c r="G94" s="31" t="s">
        <v>15</v>
      </c>
      <c r="H94" s="36"/>
    </row>
    <row r="95" spans="1:8" ht="36" customHeight="1" x14ac:dyDescent="0.25">
      <c r="A95" s="37" t="s">
        <v>17</v>
      </c>
      <c r="B95" s="38" t="s">
        <v>249</v>
      </c>
      <c r="C95" s="39" t="s">
        <v>19</v>
      </c>
      <c r="D95" s="40" t="s">
        <v>20</v>
      </c>
      <c r="E95" s="41" t="s">
        <v>21</v>
      </c>
      <c r="F95" s="42">
        <v>60</v>
      </c>
      <c r="G95" s="43"/>
      <c r="H95" s="44">
        <f>ROUND(G95*F95,2)</f>
        <v>0</v>
      </c>
    </row>
    <row r="96" spans="1:8" ht="48" customHeight="1" x14ac:dyDescent="0.25">
      <c r="A96" s="45" t="s">
        <v>22</v>
      </c>
      <c r="B96" s="38" t="s">
        <v>250</v>
      </c>
      <c r="C96" s="39" t="s">
        <v>24</v>
      </c>
      <c r="D96" s="40" t="s">
        <v>20</v>
      </c>
      <c r="E96" s="41" t="s">
        <v>21</v>
      </c>
      <c r="F96" s="42">
        <v>60</v>
      </c>
      <c r="G96" s="43"/>
      <c r="H96" s="44">
        <f>ROUND(G96*F96,2)</f>
        <v>0</v>
      </c>
    </row>
    <row r="97" spans="1:8" ht="36" customHeight="1" x14ac:dyDescent="0.25">
      <c r="A97" s="37" t="s">
        <v>25</v>
      </c>
      <c r="B97" s="38" t="s">
        <v>251</v>
      </c>
      <c r="C97" s="39" t="s">
        <v>27</v>
      </c>
      <c r="D97" s="40" t="s">
        <v>20</v>
      </c>
      <c r="E97" s="41" t="s">
        <v>28</v>
      </c>
      <c r="F97" s="42">
        <v>200</v>
      </c>
      <c r="G97" s="43"/>
      <c r="H97" s="44">
        <f>ROUND(G97*F97,2)</f>
        <v>0</v>
      </c>
    </row>
    <row r="98" spans="1:8" ht="36" customHeight="1" x14ac:dyDescent="0.25">
      <c r="A98" s="31"/>
      <c r="B98" s="32"/>
      <c r="C98" s="46" t="s">
        <v>29</v>
      </c>
      <c r="D98" s="34"/>
      <c r="E98" s="47"/>
      <c r="F98" s="34"/>
      <c r="G98" s="31"/>
      <c r="H98" s="36"/>
    </row>
    <row r="99" spans="1:8" ht="36" customHeight="1" x14ac:dyDescent="0.25">
      <c r="A99" s="48" t="s">
        <v>30</v>
      </c>
      <c r="B99" s="38" t="s">
        <v>252</v>
      </c>
      <c r="C99" s="39" t="s">
        <v>32</v>
      </c>
      <c r="D99" s="40" t="s">
        <v>20</v>
      </c>
      <c r="E99" s="41"/>
      <c r="F99" s="34"/>
      <c r="G99" s="31"/>
      <c r="H99" s="36"/>
    </row>
    <row r="100" spans="1:8" ht="36" customHeight="1" x14ac:dyDescent="0.25">
      <c r="A100" s="48" t="s">
        <v>33</v>
      </c>
      <c r="B100" s="49" t="s">
        <v>34</v>
      </c>
      <c r="C100" s="39" t="s">
        <v>35</v>
      </c>
      <c r="D100" s="50" t="s">
        <v>15</v>
      </c>
      <c r="E100" s="41" t="s">
        <v>28</v>
      </c>
      <c r="F100" s="42">
        <v>26</v>
      </c>
      <c r="G100" s="43"/>
      <c r="H100" s="44">
        <f>ROUND(G100*F100,2)</f>
        <v>0</v>
      </c>
    </row>
    <row r="101" spans="1:8" ht="36" customHeight="1" x14ac:dyDescent="0.25">
      <c r="A101" s="48" t="s">
        <v>56</v>
      </c>
      <c r="B101" s="38" t="s">
        <v>253</v>
      </c>
      <c r="C101" s="39" t="s">
        <v>58</v>
      </c>
      <c r="D101" s="50" t="s">
        <v>39</v>
      </c>
      <c r="E101" s="41"/>
      <c r="F101" s="34"/>
      <c r="G101" s="31"/>
      <c r="H101" s="36"/>
    </row>
    <row r="102" spans="1:8" ht="36" customHeight="1" x14ac:dyDescent="0.25">
      <c r="A102" s="48" t="s">
        <v>59</v>
      </c>
      <c r="B102" s="49" t="s">
        <v>34</v>
      </c>
      <c r="C102" s="39" t="s">
        <v>41</v>
      </c>
      <c r="D102" s="50" t="s">
        <v>15</v>
      </c>
      <c r="E102" s="41" t="s">
        <v>28</v>
      </c>
      <c r="F102" s="42">
        <v>40</v>
      </c>
      <c r="G102" s="43"/>
      <c r="H102" s="44">
        <f>ROUND(G102*F102,2)</f>
        <v>0</v>
      </c>
    </row>
    <row r="103" spans="1:8" ht="36" customHeight="1" x14ac:dyDescent="0.25">
      <c r="A103" s="48" t="s">
        <v>254</v>
      </c>
      <c r="B103" s="38" t="s">
        <v>255</v>
      </c>
      <c r="C103" s="78" t="s">
        <v>256</v>
      </c>
      <c r="D103" s="50" t="s">
        <v>257</v>
      </c>
      <c r="E103" s="41" t="s">
        <v>28</v>
      </c>
      <c r="F103" s="42">
        <v>12</v>
      </c>
      <c r="G103" s="43"/>
      <c r="H103" s="44">
        <f>ROUND(G103*F103,2)</f>
        <v>0</v>
      </c>
    </row>
    <row r="104" spans="1:8" ht="36" customHeight="1" x14ac:dyDescent="0.25">
      <c r="A104" s="48" t="s">
        <v>258</v>
      </c>
      <c r="B104" s="38" t="s">
        <v>259</v>
      </c>
      <c r="C104" s="78" t="s">
        <v>260</v>
      </c>
      <c r="D104" s="50" t="s">
        <v>257</v>
      </c>
      <c r="E104" s="41" t="s">
        <v>28</v>
      </c>
      <c r="F104" s="42">
        <v>12</v>
      </c>
      <c r="G104" s="43"/>
      <c r="H104" s="44">
        <f>ROUND(G104*F104,2)</f>
        <v>0</v>
      </c>
    </row>
    <row r="105" spans="1:8" ht="36" customHeight="1" x14ac:dyDescent="0.25">
      <c r="A105" s="48" t="s">
        <v>64</v>
      </c>
      <c r="B105" s="38" t="s">
        <v>261</v>
      </c>
      <c r="C105" s="39" t="s">
        <v>66</v>
      </c>
      <c r="D105" s="50" t="s">
        <v>39</v>
      </c>
      <c r="E105" s="41"/>
      <c r="F105" s="34"/>
      <c r="G105" s="31"/>
      <c r="H105" s="36"/>
    </row>
    <row r="106" spans="1:8" ht="36" customHeight="1" x14ac:dyDescent="0.25">
      <c r="A106" s="48" t="s">
        <v>67</v>
      </c>
      <c r="B106" s="49" t="s">
        <v>34</v>
      </c>
      <c r="C106" s="39" t="s">
        <v>68</v>
      </c>
      <c r="D106" s="50" t="s">
        <v>15</v>
      </c>
      <c r="E106" s="41" t="s">
        <v>69</v>
      </c>
      <c r="F106" s="42">
        <v>15</v>
      </c>
      <c r="G106" s="43"/>
      <c r="H106" s="44">
        <f>ROUND(G106*F106,2)</f>
        <v>0</v>
      </c>
    </row>
    <row r="107" spans="1:8" ht="36" customHeight="1" x14ac:dyDescent="0.25">
      <c r="A107" s="48" t="s">
        <v>70</v>
      </c>
      <c r="B107" s="38" t="s">
        <v>262</v>
      </c>
      <c r="C107" s="39" t="s">
        <v>72</v>
      </c>
      <c r="D107" s="50" t="s">
        <v>39</v>
      </c>
      <c r="E107" s="41"/>
      <c r="F107" s="34"/>
      <c r="G107" s="31"/>
      <c r="H107" s="36"/>
    </row>
    <row r="108" spans="1:8" ht="36" customHeight="1" x14ac:dyDescent="0.25">
      <c r="A108" s="48" t="s">
        <v>73</v>
      </c>
      <c r="B108" s="49" t="s">
        <v>34</v>
      </c>
      <c r="C108" s="39" t="s">
        <v>74</v>
      </c>
      <c r="D108" s="50" t="s">
        <v>15</v>
      </c>
      <c r="E108" s="41" t="s">
        <v>69</v>
      </c>
      <c r="F108" s="42">
        <v>25</v>
      </c>
      <c r="G108" s="43"/>
      <c r="H108" s="44">
        <f>ROUND(G108*F108,2)</f>
        <v>0</v>
      </c>
    </row>
    <row r="109" spans="1:8" ht="36" customHeight="1" x14ac:dyDescent="0.25">
      <c r="A109" s="48" t="s">
        <v>75</v>
      </c>
      <c r="B109" s="38" t="s">
        <v>263</v>
      </c>
      <c r="C109" s="39" t="s">
        <v>77</v>
      </c>
      <c r="D109" s="50" t="s">
        <v>78</v>
      </c>
      <c r="E109" s="41"/>
      <c r="F109" s="34"/>
      <c r="G109" s="31"/>
      <c r="H109" s="36"/>
    </row>
    <row r="110" spans="1:8" ht="36" customHeight="1" x14ac:dyDescent="0.25">
      <c r="A110" s="48" t="s">
        <v>79</v>
      </c>
      <c r="B110" s="49" t="s">
        <v>34</v>
      </c>
      <c r="C110" s="39" t="s">
        <v>80</v>
      </c>
      <c r="D110" s="50" t="s">
        <v>81</v>
      </c>
      <c r="E110" s="41"/>
      <c r="F110" s="34"/>
      <c r="G110" s="31"/>
      <c r="H110" s="36"/>
    </row>
    <row r="111" spans="1:8" ht="36" customHeight="1" x14ac:dyDescent="0.25">
      <c r="A111" s="48" t="s">
        <v>85</v>
      </c>
      <c r="B111" s="60" t="s">
        <v>83</v>
      </c>
      <c r="C111" s="39" t="s">
        <v>87</v>
      </c>
      <c r="D111" s="50"/>
      <c r="E111" s="41" t="s">
        <v>28</v>
      </c>
      <c r="F111" s="42">
        <v>20</v>
      </c>
      <c r="G111" s="43"/>
      <c r="H111" s="44">
        <f>ROUND(G111*F111,2)</f>
        <v>0</v>
      </c>
    </row>
    <row r="112" spans="1:8" ht="36" customHeight="1" x14ac:dyDescent="0.25">
      <c r="A112" s="48" t="s">
        <v>88</v>
      </c>
      <c r="B112" s="60" t="s">
        <v>86</v>
      </c>
      <c r="C112" s="39" t="s">
        <v>90</v>
      </c>
      <c r="D112" s="50" t="s">
        <v>15</v>
      </c>
      <c r="E112" s="41" t="s">
        <v>28</v>
      </c>
      <c r="F112" s="42">
        <v>70</v>
      </c>
      <c r="G112" s="43"/>
      <c r="H112" s="44">
        <f>ROUND(G112*F112,2)</f>
        <v>0</v>
      </c>
    </row>
    <row r="113" spans="1:8" ht="36" customHeight="1" x14ac:dyDescent="0.25">
      <c r="A113" s="48" t="s">
        <v>100</v>
      </c>
      <c r="B113" s="38" t="s">
        <v>264</v>
      </c>
      <c r="C113" s="39" t="s">
        <v>102</v>
      </c>
      <c r="D113" s="50" t="s">
        <v>103</v>
      </c>
      <c r="E113" s="41"/>
      <c r="F113" s="34"/>
      <c r="G113" s="31"/>
      <c r="H113" s="36"/>
    </row>
    <row r="114" spans="1:8" s="21" customFormat="1" ht="36" customHeight="1" x14ac:dyDescent="0.25">
      <c r="A114" s="52" t="s">
        <v>104</v>
      </c>
      <c r="B114" s="53" t="s">
        <v>34</v>
      </c>
      <c r="C114" s="54" t="s">
        <v>105</v>
      </c>
      <c r="D114" s="55" t="s">
        <v>15</v>
      </c>
      <c r="E114" s="56" t="s">
        <v>106</v>
      </c>
      <c r="F114" s="57">
        <v>100</v>
      </c>
      <c r="G114" s="58"/>
      <c r="H114" s="59">
        <f>ROUND(G114*F114,2)</f>
        <v>0</v>
      </c>
    </row>
    <row r="115" spans="1:8" ht="36" customHeight="1" x14ac:dyDescent="0.25">
      <c r="A115" s="48" t="s">
        <v>107</v>
      </c>
      <c r="B115" s="38" t="s">
        <v>265</v>
      </c>
      <c r="C115" s="39" t="s">
        <v>109</v>
      </c>
      <c r="D115" s="50" t="s">
        <v>103</v>
      </c>
      <c r="E115" s="41"/>
      <c r="F115" s="34"/>
      <c r="G115" s="31"/>
      <c r="H115" s="36"/>
    </row>
    <row r="116" spans="1:8" ht="36" customHeight="1" x14ac:dyDescent="0.25">
      <c r="A116" s="48" t="s">
        <v>110</v>
      </c>
      <c r="B116" s="49" t="s">
        <v>34</v>
      </c>
      <c r="C116" s="39" t="s">
        <v>111</v>
      </c>
      <c r="D116" s="50" t="s">
        <v>112</v>
      </c>
      <c r="E116" s="41" t="s">
        <v>106</v>
      </c>
      <c r="F116" s="42">
        <v>100</v>
      </c>
      <c r="G116" s="43"/>
      <c r="H116" s="44">
        <f>ROUND(G116*F116,2)</f>
        <v>0</v>
      </c>
    </row>
    <row r="117" spans="1:8" ht="36" customHeight="1" x14ac:dyDescent="0.25">
      <c r="A117" s="48" t="s">
        <v>113</v>
      </c>
      <c r="B117" s="49" t="s">
        <v>48</v>
      </c>
      <c r="C117" s="39" t="s">
        <v>114</v>
      </c>
      <c r="D117" s="50" t="s">
        <v>115</v>
      </c>
      <c r="E117" s="41" t="s">
        <v>106</v>
      </c>
      <c r="F117" s="42">
        <v>20</v>
      </c>
      <c r="G117" s="43"/>
      <c r="H117" s="44">
        <f>ROUND(G117*F117,2)</f>
        <v>0</v>
      </c>
    </row>
    <row r="118" spans="1:8" ht="36" customHeight="1" x14ac:dyDescent="0.25">
      <c r="A118" s="48" t="s">
        <v>266</v>
      </c>
      <c r="B118" s="49" t="s">
        <v>51</v>
      </c>
      <c r="C118" s="39" t="s">
        <v>267</v>
      </c>
      <c r="D118" s="50" t="s">
        <v>268</v>
      </c>
      <c r="E118" s="41" t="s">
        <v>106</v>
      </c>
      <c r="F118" s="42">
        <v>20</v>
      </c>
      <c r="G118" s="43"/>
      <c r="H118" s="44">
        <f>ROUND(G118*F118,2)</f>
        <v>0</v>
      </c>
    </row>
    <row r="119" spans="1:8" ht="36" customHeight="1" x14ac:dyDescent="0.25">
      <c r="A119" s="48" t="s">
        <v>119</v>
      </c>
      <c r="B119" s="49" t="s">
        <v>54</v>
      </c>
      <c r="C119" s="39" t="s">
        <v>120</v>
      </c>
      <c r="D119" s="50" t="s">
        <v>121</v>
      </c>
      <c r="E119" s="41" t="s">
        <v>106</v>
      </c>
      <c r="F119" s="42">
        <v>5</v>
      </c>
      <c r="G119" s="43"/>
      <c r="H119" s="44">
        <f>ROUND(G119*F119,2)</f>
        <v>0</v>
      </c>
    </row>
    <row r="120" spans="1:8" ht="36" customHeight="1" x14ac:dyDescent="0.25">
      <c r="A120" s="48" t="s">
        <v>122</v>
      </c>
      <c r="B120" s="38" t="s">
        <v>269</v>
      </c>
      <c r="C120" s="39" t="s">
        <v>124</v>
      </c>
      <c r="D120" s="50" t="s">
        <v>103</v>
      </c>
      <c r="E120" s="41"/>
      <c r="F120" s="34"/>
      <c r="G120" s="31"/>
      <c r="H120" s="36"/>
    </row>
    <row r="121" spans="1:8" ht="36" customHeight="1" x14ac:dyDescent="0.25">
      <c r="A121" s="48" t="s">
        <v>270</v>
      </c>
      <c r="B121" s="49" t="s">
        <v>34</v>
      </c>
      <c r="C121" s="39" t="s">
        <v>111</v>
      </c>
      <c r="D121" s="50" t="s">
        <v>271</v>
      </c>
      <c r="E121" s="41"/>
      <c r="F121" s="34"/>
      <c r="G121" s="31"/>
      <c r="H121" s="36"/>
    </row>
    <row r="122" spans="1:8" ht="36" customHeight="1" x14ac:dyDescent="0.25">
      <c r="A122" s="48" t="s">
        <v>272</v>
      </c>
      <c r="B122" s="60" t="s">
        <v>83</v>
      </c>
      <c r="C122" s="39" t="s">
        <v>273</v>
      </c>
      <c r="D122" s="50"/>
      <c r="E122" s="41" t="s">
        <v>106</v>
      </c>
      <c r="F122" s="42">
        <v>5</v>
      </c>
      <c r="G122" s="43"/>
      <c r="H122" s="44">
        <f>ROUND(G122*F122,2)</f>
        <v>0</v>
      </c>
    </row>
    <row r="123" spans="1:8" ht="36" customHeight="1" x14ac:dyDescent="0.25">
      <c r="A123" s="48" t="s">
        <v>274</v>
      </c>
      <c r="B123" s="49" t="s">
        <v>48</v>
      </c>
      <c r="C123" s="39" t="s">
        <v>275</v>
      </c>
      <c r="D123" s="50" t="s">
        <v>118</v>
      </c>
      <c r="E123" s="41" t="s">
        <v>106</v>
      </c>
      <c r="F123" s="42">
        <v>3</v>
      </c>
      <c r="G123" s="43"/>
      <c r="H123" s="44">
        <f>ROUND(G123*F123,2)</f>
        <v>0</v>
      </c>
    </row>
    <row r="124" spans="1:8" ht="36" customHeight="1" x14ac:dyDescent="0.25">
      <c r="A124" s="48" t="s">
        <v>125</v>
      </c>
      <c r="B124" s="49" t="s">
        <v>51</v>
      </c>
      <c r="C124" s="39" t="s">
        <v>120</v>
      </c>
      <c r="D124" s="50" t="s">
        <v>126</v>
      </c>
      <c r="E124" s="41" t="s">
        <v>106</v>
      </c>
      <c r="F124" s="42">
        <v>10</v>
      </c>
      <c r="G124" s="43"/>
      <c r="H124" s="44">
        <f>ROUND(G124*F124,2)</f>
        <v>0</v>
      </c>
    </row>
    <row r="125" spans="1:8" ht="36" customHeight="1" x14ac:dyDescent="0.25">
      <c r="A125" s="48" t="s">
        <v>127</v>
      </c>
      <c r="B125" s="38" t="s">
        <v>276</v>
      </c>
      <c r="C125" s="39" t="s">
        <v>129</v>
      </c>
      <c r="D125" s="62" t="s">
        <v>130</v>
      </c>
      <c r="E125" s="63"/>
      <c r="F125" s="34"/>
      <c r="G125" s="31"/>
      <c r="H125" s="36"/>
    </row>
    <row r="126" spans="1:8" ht="36" customHeight="1" x14ac:dyDescent="0.25">
      <c r="A126" s="48" t="s">
        <v>131</v>
      </c>
      <c r="B126" s="49" t="s">
        <v>34</v>
      </c>
      <c r="C126" s="39" t="s">
        <v>132</v>
      </c>
      <c r="D126" s="50"/>
      <c r="E126" s="41"/>
      <c r="F126" s="34"/>
      <c r="G126" s="31"/>
      <c r="H126" s="36"/>
    </row>
    <row r="127" spans="1:8" ht="36" customHeight="1" x14ac:dyDescent="0.25">
      <c r="A127" s="48" t="s">
        <v>133</v>
      </c>
      <c r="B127" s="60" t="s">
        <v>83</v>
      </c>
      <c r="C127" s="39" t="s">
        <v>134</v>
      </c>
      <c r="D127" s="50"/>
      <c r="E127" s="41" t="s">
        <v>135</v>
      </c>
      <c r="F127" s="42">
        <v>100</v>
      </c>
      <c r="G127" s="43"/>
      <c r="H127" s="44">
        <f>ROUND(G127*F127,2)</f>
        <v>0</v>
      </c>
    </row>
    <row r="128" spans="1:8" ht="36" customHeight="1" x14ac:dyDescent="0.25">
      <c r="A128" s="48" t="s">
        <v>136</v>
      </c>
      <c r="B128" s="49" t="s">
        <v>48</v>
      </c>
      <c r="C128" s="39" t="s">
        <v>137</v>
      </c>
      <c r="D128" s="50"/>
      <c r="E128" s="41"/>
      <c r="F128" s="34"/>
      <c r="G128" s="31"/>
      <c r="H128" s="36"/>
    </row>
    <row r="129" spans="1:8" ht="36" customHeight="1" x14ac:dyDescent="0.25">
      <c r="A129" s="48" t="s">
        <v>138</v>
      </c>
      <c r="B129" s="60" t="s">
        <v>83</v>
      </c>
      <c r="C129" s="39" t="s">
        <v>134</v>
      </c>
      <c r="D129" s="50"/>
      <c r="E129" s="41" t="s">
        <v>135</v>
      </c>
      <c r="F129" s="42">
        <v>20</v>
      </c>
      <c r="G129" s="43"/>
      <c r="H129" s="44">
        <f>ROUND(G129*F129,2)</f>
        <v>0</v>
      </c>
    </row>
    <row r="130" spans="1:8" ht="36" customHeight="1" x14ac:dyDescent="0.25">
      <c r="A130" s="48" t="s">
        <v>139</v>
      </c>
      <c r="B130" s="38" t="s">
        <v>277</v>
      </c>
      <c r="C130" s="39" t="s">
        <v>141</v>
      </c>
      <c r="D130" s="50" t="s">
        <v>142</v>
      </c>
      <c r="E130" s="41" t="s">
        <v>28</v>
      </c>
      <c r="F130" s="61">
        <v>150</v>
      </c>
      <c r="G130" s="43"/>
      <c r="H130" s="44">
        <f>ROUND(G130*F130,2)</f>
        <v>0</v>
      </c>
    </row>
    <row r="131" spans="1:8" ht="36" customHeight="1" x14ac:dyDescent="0.25">
      <c r="A131" s="65" t="s">
        <v>143</v>
      </c>
      <c r="B131" s="38" t="s">
        <v>278</v>
      </c>
      <c r="C131" s="39" t="s">
        <v>145</v>
      </c>
      <c r="D131" s="62" t="s">
        <v>146</v>
      </c>
      <c r="E131" s="41" t="s">
        <v>69</v>
      </c>
      <c r="F131" s="61">
        <v>2</v>
      </c>
      <c r="G131" s="43"/>
      <c r="H131" s="44">
        <f>ROUND(G131*F131,2)</f>
        <v>0</v>
      </c>
    </row>
    <row r="132" spans="1:8" ht="36" customHeight="1" x14ac:dyDescent="0.25">
      <c r="A132" s="31"/>
      <c r="B132" s="66"/>
      <c r="C132" s="46" t="s">
        <v>147</v>
      </c>
      <c r="D132" s="34"/>
      <c r="E132" s="35"/>
      <c r="F132" s="34"/>
      <c r="G132" s="31"/>
      <c r="H132" s="36"/>
    </row>
    <row r="133" spans="1:8" ht="36" customHeight="1" x14ac:dyDescent="0.25">
      <c r="A133" s="37" t="s">
        <v>279</v>
      </c>
      <c r="B133" s="38" t="s">
        <v>280</v>
      </c>
      <c r="C133" s="39" t="s">
        <v>281</v>
      </c>
      <c r="D133" s="62" t="s">
        <v>282</v>
      </c>
      <c r="E133" s="41"/>
      <c r="F133" s="34"/>
      <c r="G133" s="31"/>
      <c r="H133" s="36"/>
    </row>
    <row r="134" spans="1:8" ht="48" customHeight="1" x14ac:dyDescent="0.25">
      <c r="A134" s="37" t="s">
        <v>283</v>
      </c>
      <c r="B134" s="49" t="s">
        <v>34</v>
      </c>
      <c r="C134" s="39" t="s">
        <v>284</v>
      </c>
      <c r="D134" s="50"/>
      <c r="E134" s="41" t="s">
        <v>28</v>
      </c>
      <c r="F134" s="61">
        <v>85</v>
      </c>
      <c r="G134" s="43"/>
      <c r="H134" s="44">
        <f>ROUND(G134*F134,2)</f>
        <v>0</v>
      </c>
    </row>
    <row r="135" spans="1:8" ht="36" customHeight="1" x14ac:dyDescent="0.25">
      <c r="A135" s="37" t="s">
        <v>148</v>
      </c>
      <c r="B135" s="38" t="s">
        <v>285</v>
      </c>
      <c r="C135" s="39" t="s">
        <v>150</v>
      </c>
      <c r="D135" s="50" t="s">
        <v>151</v>
      </c>
      <c r="E135" s="41" t="s">
        <v>28</v>
      </c>
      <c r="F135" s="61">
        <v>15</v>
      </c>
      <c r="G135" s="43"/>
      <c r="H135" s="44">
        <f>ROUND(G135*F135,2)</f>
        <v>0</v>
      </c>
    </row>
    <row r="136" spans="1:8" ht="36" customHeight="1" x14ac:dyDescent="0.25">
      <c r="A136" s="31"/>
      <c r="B136" s="66"/>
      <c r="C136" s="46" t="s">
        <v>152</v>
      </c>
      <c r="D136" s="34"/>
      <c r="E136" s="67"/>
      <c r="F136" s="34"/>
      <c r="G136" s="31"/>
      <c r="H136" s="36"/>
    </row>
    <row r="137" spans="1:8" s="21" customFormat="1" ht="36" customHeight="1" x14ac:dyDescent="0.25">
      <c r="A137" s="69" t="s">
        <v>157</v>
      </c>
      <c r="B137" s="79" t="s">
        <v>286</v>
      </c>
      <c r="C137" s="54" t="s">
        <v>159</v>
      </c>
      <c r="D137" s="55" t="s">
        <v>156</v>
      </c>
      <c r="E137" s="56" t="s">
        <v>106</v>
      </c>
      <c r="F137" s="70">
        <v>100</v>
      </c>
      <c r="G137" s="58"/>
      <c r="H137" s="59">
        <f>ROUND(G137*F137,2)</f>
        <v>0</v>
      </c>
    </row>
    <row r="138" spans="1:8" ht="48" customHeight="1" x14ac:dyDescent="0.25">
      <c r="A138" s="31"/>
      <c r="B138" s="66"/>
      <c r="C138" s="46" t="s">
        <v>160</v>
      </c>
      <c r="D138" s="34"/>
      <c r="E138" s="67"/>
      <c r="F138" s="34"/>
      <c r="G138" s="31"/>
      <c r="H138" s="36"/>
    </row>
    <row r="139" spans="1:8" ht="36" customHeight="1" x14ac:dyDescent="0.25">
      <c r="A139" s="37" t="s">
        <v>161</v>
      </c>
      <c r="B139" s="38" t="s">
        <v>287</v>
      </c>
      <c r="C139" s="39" t="s">
        <v>163</v>
      </c>
      <c r="D139" s="50" t="s">
        <v>164</v>
      </c>
      <c r="E139" s="41"/>
      <c r="F139" s="34"/>
      <c r="G139" s="31"/>
      <c r="H139" s="36"/>
    </row>
    <row r="140" spans="1:8" ht="36" customHeight="1" x14ac:dyDescent="0.25">
      <c r="A140" s="37" t="s">
        <v>165</v>
      </c>
      <c r="B140" s="49" t="s">
        <v>34</v>
      </c>
      <c r="C140" s="39" t="s">
        <v>166</v>
      </c>
      <c r="D140" s="50"/>
      <c r="E140" s="41" t="s">
        <v>69</v>
      </c>
      <c r="F140" s="61">
        <v>1</v>
      </c>
      <c r="G140" s="43"/>
      <c r="H140" s="44">
        <f>ROUND(G140*F140,2)</f>
        <v>0</v>
      </c>
    </row>
    <row r="141" spans="1:8" ht="36" customHeight="1" x14ac:dyDescent="0.25">
      <c r="A141" s="37" t="s">
        <v>172</v>
      </c>
      <c r="B141" s="38" t="s">
        <v>288</v>
      </c>
      <c r="C141" s="39" t="s">
        <v>174</v>
      </c>
      <c r="D141" s="50" t="s">
        <v>164</v>
      </c>
      <c r="E141" s="41"/>
      <c r="F141" s="34"/>
      <c r="G141" s="31"/>
      <c r="H141" s="36"/>
    </row>
    <row r="142" spans="1:8" ht="36" customHeight="1" x14ac:dyDescent="0.25">
      <c r="A142" s="37" t="s">
        <v>175</v>
      </c>
      <c r="B142" s="49" t="s">
        <v>34</v>
      </c>
      <c r="C142" s="39" t="s">
        <v>176</v>
      </c>
      <c r="D142" s="50"/>
      <c r="E142" s="41"/>
      <c r="F142" s="34"/>
      <c r="G142" s="31"/>
      <c r="H142" s="36"/>
    </row>
    <row r="143" spans="1:8" ht="48" customHeight="1" x14ac:dyDescent="0.25">
      <c r="A143" s="37" t="s">
        <v>177</v>
      </c>
      <c r="B143" s="60" t="s">
        <v>83</v>
      </c>
      <c r="C143" s="39" t="s">
        <v>289</v>
      </c>
      <c r="D143" s="50"/>
      <c r="E143" s="41" t="s">
        <v>106</v>
      </c>
      <c r="F143" s="61">
        <v>5</v>
      </c>
      <c r="G143" s="43"/>
      <c r="H143" s="44">
        <f>ROUND(G143*F143,2)</f>
        <v>0</v>
      </c>
    </row>
    <row r="144" spans="1:8" ht="48" customHeight="1" x14ac:dyDescent="0.25">
      <c r="A144" s="37" t="s">
        <v>182</v>
      </c>
      <c r="B144" s="38" t="s">
        <v>290</v>
      </c>
      <c r="C144" s="68" t="s">
        <v>184</v>
      </c>
      <c r="D144" s="50" t="s">
        <v>164</v>
      </c>
      <c r="E144" s="41"/>
      <c r="F144" s="34"/>
      <c r="G144" s="31"/>
      <c r="H144" s="36"/>
    </row>
    <row r="145" spans="1:8" ht="48" customHeight="1" x14ac:dyDescent="0.25">
      <c r="A145" s="37" t="s">
        <v>185</v>
      </c>
      <c r="B145" s="49" t="s">
        <v>34</v>
      </c>
      <c r="C145" s="39" t="s">
        <v>186</v>
      </c>
      <c r="D145" s="50"/>
      <c r="E145" s="41" t="s">
        <v>69</v>
      </c>
      <c r="F145" s="61">
        <v>1</v>
      </c>
      <c r="G145" s="43"/>
      <c r="H145" s="44">
        <f>ROUND(G145*F145,2)</f>
        <v>0</v>
      </c>
    </row>
    <row r="146" spans="1:8" ht="48" customHeight="1" x14ac:dyDescent="0.25">
      <c r="A146" s="37" t="s">
        <v>187</v>
      </c>
      <c r="B146" s="49" t="s">
        <v>48</v>
      </c>
      <c r="C146" s="39" t="s">
        <v>188</v>
      </c>
      <c r="D146" s="50"/>
      <c r="E146" s="41" t="s">
        <v>69</v>
      </c>
      <c r="F146" s="61">
        <v>1</v>
      </c>
      <c r="G146" s="43"/>
      <c r="H146" s="44">
        <f>ROUND(G146*F146,2)</f>
        <v>0</v>
      </c>
    </row>
    <row r="147" spans="1:8" ht="48" customHeight="1" x14ac:dyDescent="0.25">
      <c r="A147" s="37" t="s">
        <v>291</v>
      </c>
      <c r="B147" s="49" t="s">
        <v>51</v>
      </c>
      <c r="C147" s="39" t="s">
        <v>292</v>
      </c>
      <c r="D147" s="50"/>
      <c r="E147" s="41" t="s">
        <v>69</v>
      </c>
      <c r="F147" s="61">
        <v>1</v>
      </c>
      <c r="G147" s="43"/>
      <c r="H147" s="44">
        <f>ROUND(G147*F147,2)</f>
        <v>0</v>
      </c>
    </row>
    <row r="148" spans="1:8" ht="36" customHeight="1" x14ac:dyDescent="0.25">
      <c r="A148" s="37" t="s">
        <v>293</v>
      </c>
      <c r="B148" s="49" t="s">
        <v>54</v>
      </c>
      <c r="C148" s="39" t="s">
        <v>294</v>
      </c>
      <c r="D148" s="50"/>
      <c r="E148" s="41" t="s">
        <v>69</v>
      </c>
      <c r="F148" s="61">
        <v>1</v>
      </c>
      <c r="G148" s="43"/>
      <c r="H148" s="44">
        <f>ROUND(G148*F148,2)</f>
        <v>0</v>
      </c>
    </row>
    <row r="149" spans="1:8" ht="48" customHeight="1" x14ac:dyDescent="0.25">
      <c r="A149" s="37" t="s">
        <v>194</v>
      </c>
      <c r="B149" s="38" t="s">
        <v>295</v>
      </c>
      <c r="C149" s="68" t="s">
        <v>196</v>
      </c>
      <c r="D149" s="50" t="s">
        <v>164</v>
      </c>
      <c r="E149" s="41"/>
      <c r="F149" s="34"/>
      <c r="G149" s="31"/>
      <c r="H149" s="36"/>
    </row>
    <row r="150" spans="1:8" ht="36" customHeight="1" x14ac:dyDescent="0.25">
      <c r="A150" s="37" t="s">
        <v>197</v>
      </c>
      <c r="B150" s="49" t="s">
        <v>34</v>
      </c>
      <c r="C150" s="68" t="s">
        <v>198</v>
      </c>
      <c r="D150" s="50"/>
      <c r="E150" s="41" t="s">
        <v>69</v>
      </c>
      <c r="F150" s="61">
        <v>1</v>
      </c>
      <c r="G150" s="43"/>
      <c r="H150" s="44">
        <f>ROUND(G150*F150,2)</f>
        <v>0</v>
      </c>
    </row>
    <row r="151" spans="1:8" ht="36" customHeight="1" x14ac:dyDescent="0.25">
      <c r="A151" s="37" t="s">
        <v>199</v>
      </c>
      <c r="B151" s="38" t="s">
        <v>296</v>
      </c>
      <c r="C151" s="39" t="s">
        <v>201</v>
      </c>
      <c r="D151" s="50" t="s">
        <v>164</v>
      </c>
      <c r="E151" s="41" t="s">
        <v>69</v>
      </c>
      <c r="F151" s="61">
        <v>1</v>
      </c>
      <c r="G151" s="43"/>
      <c r="H151" s="44">
        <f>ROUND(G151*F151,2)</f>
        <v>0</v>
      </c>
    </row>
    <row r="152" spans="1:8" ht="36" customHeight="1" x14ac:dyDescent="0.25">
      <c r="A152" s="37" t="s">
        <v>205</v>
      </c>
      <c r="B152" s="38" t="s">
        <v>297</v>
      </c>
      <c r="C152" s="39" t="s">
        <v>207</v>
      </c>
      <c r="D152" s="50" t="s">
        <v>208</v>
      </c>
      <c r="E152" s="41" t="s">
        <v>69</v>
      </c>
      <c r="F152" s="61">
        <v>1</v>
      </c>
      <c r="G152" s="43"/>
      <c r="H152" s="44">
        <f>ROUND(G152*F152,2)</f>
        <v>0</v>
      </c>
    </row>
    <row r="153" spans="1:8" ht="36" customHeight="1" x14ac:dyDescent="0.25">
      <c r="A153" s="31"/>
      <c r="B153" s="71"/>
      <c r="C153" s="46" t="s">
        <v>209</v>
      </c>
      <c r="D153" s="34"/>
      <c r="E153" s="67"/>
      <c r="F153" s="34"/>
      <c r="G153" s="31"/>
      <c r="H153" s="36"/>
    </row>
    <row r="154" spans="1:8" ht="48" customHeight="1" x14ac:dyDescent="0.25">
      <c r="A154" s="37" t="s">
        <v>210</v>
      </c>
      <c r="B154" s="38" t="s">
        <v>298</v>
      </c>
      <c r="C154" s="39" t="s">
        <v>212</v>
      </c>
      <c r="D154" s="50" t="s">
        <v>213</v>
      </c>
      <c r="E154" s="41" t="s">
        <v>69</v>
      </c>
      <c r="F154" s="61">
        <v>2</v>
      </c>
      <c r="G154" s="43"/>
      <c r="H154" s="44">
        <f>ROUND(G154*F154,2)</f>
        <v>0</v>
      </c>
    </row>
    <row r="155" spans="1:8" ht="36" customHeight="1" x14ac:dyDescent="0.25">
      <c r="A155" s="37" t="s">
        <v>214</v>
      </c>
      <c r="B155" s="38" t="s">
        <v>299</v>
      </c>
      <c r="C155" s="39" t="s">
        <v>216</v>
      </c>
      <c r="D155" s="50" t="s">
        <v>213</v>
      </c>
      <c r="E155" s="41"/>
      <c r="F155" s="34"/>
      <c r="G155" s="31"/>
      <c r="H155" s="36"/>
    </row>
    <row r="156" spans="1:8" ht="36" customHeight="1" x14ac:dyDescent="0.25">
      <c r="A156" s="37" t="s">
        <v>217</v>
      </c>
      <c r="B156" s="49" t="s">
        <v>34</v>
      </c>
      <c r="C156" s="39" t="s">
        <v>218</v>
      </c>
      <c r="D156" s="50"/>
      <c r="E156" s="41" t="s">
        <v>69</v>
      </c>
      <c r="F156" s="61">
        <v>1</v>
      </c>
      <c r="G156" s="43"/>
      <c r="H156" s="44">
        <f>ROUND(G156*F156,2)</f>
        <v>0</v>
      </c>
    </row>
    <row r="157" spans="1:8" s="80" customFormat="1" ht="36" customHeight="1" x14ac:dyDescent="0.25">
      <c r="A157" s="37" t="s">
        <v>221</v>
      </c>
      <c r="B157" s="38" t="s">
        <v>300</v>
      </c>
      <c r="C157" s="39" t="s">
        <v>223</v>
      </c>
      <c r="D157" s="50" t="s">
        <v>213</v>
      </c>
      <c r="E157" s="41" t="s">
        <v>69</v>
      </c>
      <c r="F157" s="61">
        <v>2</v>
      </c>
      <c r="G157" s="43"/>
      <c r="H157" s="44">
        <f>ROUND(G157*F157,2)</f>
        <v>0</v>
      </c>
    </row>
    <row r="158" spans="1:8" s="21" customFormat="1" ht="36" customHeight="1" x14ac:dyDescent="0.25">
      <c r="A158" s="69" t="s">
        <v>224</v>
      </c>
      <c r="B158" s="79" t="s">
        <v>301</v>
      </c>
      <c r="C158" s="54" t="s">
        <v>226</v>
      </c>
      <c r="D158" s="55" t="s">
        <v>213</v>
      </c>
      <c r="E158" s="56" t="s">
        <v>69</v>
      </c>
      <c r="F158" s="70">
        <v>1</v>
      </c>
      <c r="G158" s="58"/>
      <c r="H158" s="59">
        <f>ROUND(G158*F158,2)</f>
        <v>0</v>
      </c>
    </row>
    <row r="159" spans="1:8" ht="36" customHeight="1" x14ac:dyDescent="0.25">
      <c r="A159" s="31"/>
      <c r="B159" s="32"/>
      <c r="C159" s="46" t="s">
        <v>237</v>
      </c>
      <c r="D159" s="34"/>
      <c r="E159" s="47"/>
      <c r="F159" s="34"/>
      <c r="G159" s="31"/>
      <c r="H159" s="36"/>
    </row>
    <row r="160" spans="1:8" ht="36" customHeight="1" x14ac:dyDescent="0.25">
      <c r="A160" s="48" t="s">
        <v>238</v>
      </c>
      <c r="B160" s="38" t="s">
        <v>302</v>
      </c>
      <c r="C160" s="39" t="s">
        <v>240</v>
      </c>
      <c r="D160" s="50" t="s">
        <v>241</v>
      </c>
      <c r="E160" s="41"/>
      <c r="F160" s="34"/>
      <c r="G160" s="31"/>
      <c r="H160" s="36"/>
    </row>
    <row r="161" spans="1:8" ht="36" customHeight="1" x14ac:dyDescent="0.25">
      <c r="A161" s="48" t="s">
        <v>242</v>
      </c>
      <c r="B161" s="49" t="s">
        <v>34</v>
      </c>
      <c r="C161" s="39" t="s">
        <v>243</v>
      </c>
      <c r="D161" s="50"/>
      <c r="E161" s="41" t="s">
        <v>28</v>
      </c>
      <c r="F161" s="42">
        <v>50</v>
      </c>
      <c r="G161" s="43"/>
      <c r="H161" s="44">
        <f>ROUND(G161*F161,2)</f>
        <v>0</v>
      </c>
    </row>
    <row r="162" spans="1:8" ht="36" customHeight="1" x14ac:dyDescent="0.25">
      <c r="A162" s="48" t="s">
        <v>244</v>
      </c>
      <c r="B162" s="49" t="s">
        <v>48</v>
      </c>
      <c r="C162" s="39" t="s">
        <v>245</v>
      </c>
      <c r="D162" s="50"/>
      <c r="E162" s="41" t="s">
        <v>28</v>
      </c>
      <c r="F162" s="42">
        <v>150</v>
      </c>
      <c r="G162" s="43"/>
      <c r="H162" s="44">
        <f>ROUND(G162*F162,2)</f>
        <v>0</v>
      </c>
    </row>
    <row r="163" spans="1:8" ht="9.75" customHeight="1" x14ac:dyDescent="0.25">
      <c r="A163" s="31"/>
      <c r="B163" s="72"/>
      <c r="C163" s="46"/>
      <c r="D163" s="34"/>
      <c r="E163" s="67"/>
      <c r="F163" s="35"/>
      <c r="G163" s="31"/>
      <c r="H163" s="36"/>
    </row>
    <row r="164" spans="1:8" s="30" customFormat="1" ht="36" customHeight="1" thickBot="1" x14ac:dyDescent="0.3">
      <c r="A164" s="81"/>
      <c r="B164" s="74" t="str">
        <f>B93</f>
        <v>B</v>
      </c>
      <c r="C164" s="150" t="str">
        <f>C93</f>
        <v>REHABILITATION:  ACORES STREET - NORTH LIMIT TO HIGGINS AVENUE</v>
      </c>
      <c r="D164" s="151"/>
      <c r="E164" s="151"/>
      <c r="F164" s="152"/>
      <c r="G164" s="82" t="s">
        <v>246</v>
      </c>
      <c r="H164" s="83">
        <f>SUM(H93:H163)</f>
        <v>0</v>
      </c>
    </row>
    <row r="165" spans="1:8" s="30" customFormat="1" ht="48" customHeight="1" thickTop="1" x14ac:dyDescent="0.25">
      <c r="A165" s="27"/>
      <c r="B165" s="77" t="s">
        <v>303</v>
      </c>
      <c r="C165" s="156" t="s">
        <v>304</v>
      </c>
      <c r="D165" s="157"/>
      <c r="E165" s="157"/>
      <c r="F165" s="158"/>
      <c r="G165" s="27"/>
      <c r="H165" s="29"/>
    </row>
    <row r="166" spans="1:8" ht="36" customHeight="1" x14ac:dyDescent="0.25">
      <c r="A166" s="31"/>
      <c r="B166" s="32"/>
      <c r="C166" s="33" t="s">
        <v>16</v>
      </c>
      <c r="D166" s="34"/>
      <c r="E166" s="35" t="s">
        <v>15</v>
      </c>
      <c r="F166" s="35" t="s">
        <v>15</v>
      </c>
      <c r="G166" s="31" t="s">
        <v>15</v>
      </c>
      <c r="H166" s="36"/>
    </row>
    <row r="167" spans="1:8" ht="36" customHeight="1" x14ac:dyDescent="0.25">
      <c r="A167" s="37" t="s">
        <v>17</v>
      </c>
      <c r="B167" s="38" t="s">
        <v>305</v>
      </c>
      <c r="C167" s="39" t="s">
        <v>19</v>
      </c>
      <c r="D167" s="40" t="s">
        <v>20</v>
      </c>
      <c r="E167" s="41" t="s">
        <v>21</v>
      </c>
      <c r="F167" s="42">
        <v>10</v>
      </c>
      <c r="G167" s="43"/>
      <c r="H167" s="44">
        <f>ROUND(G167*F167,2)</f>
        <v>0</v>
      </c>
    </row>
    <row r="168" spans="1:8" ht="48" customHeight="1" x14ac:dyDescent="0.25">
      <c r="A168" s="45" t="s">
        <v>22</v>
      </c>
      <c r="B168" s="38" t="s">
        <v>306</v>
      </c>
      <c r="C168" s="39" t="s">
        <v>24</v>
      </c>
      <c r="D168" s="40" t="s">
        <v>20</v>
      </c>
      <c r="E168" s="41" t="s">
        <v>21</v>
      </c>
      <c r="F168" s="42">
        <v>10</v>
      </c>
      <c r="G168" s="43"/>
      <c r="H168" s="44">
        <f>ROUND(G168*F168,2)</f>
        <v>0</v>
      </c>
    </row>
    <row r="169" spans="1:8" ht="36" customHeight="1" x14ac:dyDescent="0.25">
      <c r="A169" s="37" t="s">
        <v>25</v>
      </c>
      <c r="B169" s="38" t="s">
        <v>307</v>
      </c>
      <c r="C169" s="39" t="s">
        <v>27</v>
      </c>
      <c r="D169" s="40" t="s">
        <v>20</v>
      </c>
      <c r="E169" s="41" t="s">
        <v>28</v>
      </c>
      <c r="F169" s="42">
        <v>750</v>
      </c>
      <c r="G169" s="43"/>
      <c r="H169" s="44">
        <f>ROUND(G169*F169,2)</f>
        <v>0</v>
      </c>
    </row>
    <row r="170" spans="1:8" ht="36" customHeight="1" x14ac:dyDescent="0.25">
      <c r="A170" s="31"/>
      <c r="B170" s="32"/>
      <c r="C170" s="46" t="s">
        <v>29</v>
      </c>
      <c r="D170" s="34"/>
      <c r="E170" s="47"/>
      <c r="F170" s="34"/>
      <c r="G170" s="31"/>
      <c r="H170" s="36"/>
    </row>
    <row r="171" spans="1:8" ht="36" customHeight="1" x14ac:dyDescent="0.25">
      <c r="A171" s="48" t="s">
        <v>30</v>
      </c>
      <c r="B171" s="38" t="s">
        <v>308</v>
      </c>
      <c r="C171" s="39" t="s">
        <v>32</v>
      </c>
      <c r="D171" s="40" t="s">
        <v>20</v>
      </c>
      <c r="E171" s="41"/>
      <c r="F171" s="34"/>
      <c r="G171" s="31"/>
      <c r="H171" s="36"/>
    </row>
    <row r="172" spans="1:8" ht="36" customHeight="1" x14ac:dyDescent="0.25">
      <c r="A172" s="48" t="s">
        <v>33</v>
      </c>
      <c r="B172" s="49" t="s">
        <v>34</v>
      </c>
      <c r="C172" s="39" t="s">
        <v>35</v>
      </c>
      <c r="D172" s="50" t="s">
        <v>15</v>
      </c>
      <c r="E172" s="41" t="s">
        <v>28</v>
      </c>
      <c r="F172" s="42">
        <v>260</v>
      </c>
      <c r="G172" s="43"/>
      <c r="H172" s="44">
        <f>ROUND(G172*F172,2)</f>
        <v>0</v>
      </c>
    </row>
    <row r="173" spans="1:8" ht="36" customHeight="1" x14ac:dyDescent="0.25">
      <c r="A173" s="48" t="s">
        <v>42</v>
      </c>
      <c r="B173" s="38" t="s">
        <v>309</v>
      </c>
      <c r="C173" s="39" t="s">
        <v>44</v>
      </c>
      <c r="D173" s="50" t="s">
        <v>39</v>
      </c>
      <c r="E173" s="41"/>
      <c r="F173" s="34"/>
      <c r="G173" s="31"/>
      <c r="H173" s="36"/>
    </row>
    <row r="174" spans="1:8" ht="36" customHeight="1" x14ac:dyDescent="0.25">
      <c r="A174" s="48" t="s">
        <v>310</v>
      </c>
      <c r="B174" s="49" t="s">
        <v>34</v>
      </c>
      <c r="C174" s="39" t="s">
        <v>311</v>
      </c>
      <c r="D174" s="50" t="s">
        <v>15</v>
      </c>
      <c r="E174" s="41" t="s">
        <v>28</v>
      </c>
      <c r="F174" s="42">
        <v>10</v>
      </c>
      <c r="G174" s="43"/>
      <c r="H174" s="44">
        <f>ROUND(G174*F174,2)</f>
        <v>0</v>
      </c>
    </row>
    <row r="175" spans="1:8" ht="36" customHeight="1" x14ac:dyDescent="0.25">
      <c r="A175" s="48" t="s">
        <v>254</v>
      </c>
      <c r="B175" s="38" t="s">
        <v>312</v>
      </c>
      <c r="C175" s="78" t="s">
        <v>256</v>
      </c>
      <c r="D175" s="50" t="s">
        <v>257</v>
      </c>
      <c r="E175" s="41" t="s">
        <v>28</v>
      </c>
      <c r="F175" s="42">
        <v>110</v>
      </c>
      <c r="G175" s="43"/>
      <c r="H175" s="44">
        <f>ROUND(G175*F175,2)</f>
        <v>0</v>
      </c>
    </row>
    <row r="176" spans="1:8" ht="36" customHeight="1" x14ac:dyDescent="0.25">
      <c r="A176" s="48" t="s">
        <v>258</v>
      </c>
      <c r="B176" s="38" t="s">
        <v>313</v>
      </c>
      <c r="C176" s="78" t="s">
        <v>260</v>
      </c>
      <c r="D176" s="50" t="s">
        <v>257</v>
      </c>
      <c r="E176" s="41" t="s">
        <v>28</v>
      </c>
      <c r="F176" s="42">
        <v>110</v>
      </c>
      <c r="G176" s="43"/>
      <c r="H176" s="44">
        <f>ROUND(G176*F176,2)</f>
        <v>0</v>
      </c>
    </row>
    <row r="177" spans="1:8" ht="36" customHeight="1" x14ac:dyDescent="0.25">
      <c r="A177" s="48" t="s">
        <v>314</v>
      </c>
      <c r="B177" s="38" t="s">
        <v>315</v>
      </c>
      <c r="C177" s="39" t="s">
        <v>316</v>
      </c>
      <c r="D177" s="50" t="s">
        <v>78</v>
      </c>
      <c r="E177" s="41"/>
      <c r="F177" s="34"/>
      <c r="G177" s="31"/>
      <c r="H177" s="36"/>
    </row>
    <row r="178" spans="1:8" ht="36" customHeight="1" x14ac:dyDescent="0.25">
      <c r="A178" s="48" t="s">
        <v>317</v>
      </c>
      <c r="B178" s="49" t="s">
        <v>34</v>
      </c>
      <c r="C178" s="39" t="s">
        <v>80</v>
      </c>
      <c r="D178" s="50" t="s">
        <v>81</v>
      </c>
      <c r="E178" s="41" t="s">
        <v>28</v>
      </c>
      <c r="F178" s="42">
        <v>70</v>
      </c>
      <c r="G178" s="43"/>
      <c r="H178" s="44">
        <f>ROUND(G178*F178,2)</f>
        <v>0</v>
      </c>
    </row>
    <row r="179" spans="1:8" ht="36" customHeight="1" x14ac:dyDescent="0.25">
      <c r="A179" s="48" t="s">
        <v>75</v>
      </c>
      <c r="B179" s="38" t="s">
        <v>318</v>
      </c>
      <c r="C179" s="39" t="s">
        <v>77</v>
      </c>
      <c r="D179" s="50" t="s">
        <v>78</v>
      </c>
      <c r="E179" s="41"/>
      <c r="F179" s="34"/>
      <c r="G179" s="31"/>
      <c r="H179" s="36"/>
    </row>
    <row r="180" spans="1:8" ht="36" customHeight="1" x14ac:dyDescent="0.25">
      <c r="A180" s="48" t="s">
        <v>79</v>
      </c>
      <c r="B180" s="49" t="s">
        <v>34</v>
      </c>
      <c r="C180" s="39" t="s">
        <v>80</v>
      </c>
      <c r="D180" s="50" t="s">
        <v>81</v>
      </c>
      <c r="E180" s="41"/>
      <c r="F180" s="34"/>
      <c r="G180" s="31"/>
      <c r="H180" s="36"/>
    </row>
    <row r="181" spans="1:8" ht="36" customHeight="1" x14ac:dyDescent="0.25">
      <c r="A181" s="48" t="s">
        <v>82</v>
      </c>
      <c r="B181" s="60" t="s">
        <v>83</v>
      </c>
      <c r="C181" s="39" t="s">
        <v>84</v>
      </c>
      <c r="D181" s="50"/>
      <c r="E181" s="41" t="s">
        <v>28</v>
      </c>
      <c r="F181" s="42">
        <v>30</v>
      </c>
      <c r="G181" s="43"/>
      <c r="H181" s="44">
        <f>ROUND(G181*F181,2)</f>
        <v>0</v>
      </c>
    </row>
    <row r="182" spans="1:8" ht="36" customHeight="1" x14ac:dyDescent="0.25">
      <c r="A182" s="48" t="s">
        <v>85</v>
      </c>
      <c r="B182" s="60" t="s">
        <v>86</v>
      </c>
      <c r="C182" s="39" t="s">
        <v>87</v>
      </c>
      <c r="D182" s="50"/>
      <c r="E182" s="41" t="s">
        <v>28</v>
      </c>
      <c r="F182" s="42">
        <v>120</v>
      </c>
      <c r="G182" s="43"/>
      <c r="H182" s="44">
        <f>ROUND(G182*F182,2)</f>
        <v>0</v>
      </c>
    </row>
    <row r="183" spans="1:8" ht="36" customHeight="1" x14ac:dyDescent="0.25">
      <c r="A183" s="48" t="s">
        <v>88</v>
      </c>
      <c r="B183" s="60" t="s">
        <v>89</v>
      </c>
      <c r="C183" s="39" t="s">
        <v>90</v>
      </c>
      <c r="D183" s="50" t="s">
        <v>15</v>
      </c>
      <c r="E183" s="41" t="s">
        <v>28</v>
      </c>
      <c r="F183" s="42">
        <v>200</v>
      </c>
      <c r="G183" s="43"/>
      <c r="H183" s="44">
        <f>ROUND(G183*F183,2)</f>
        <v>0</v>
      </c>
    </row>
    <row r="184" spans="1:8" ht="36" customHeight="1" x14ac:dyDescent="0.25">
      <c r="A184" s="48" t="s">
        <v>97</v>
      </c>
      <c r="B184" s="38" t="s">
        <v>319</v>
      </c>
      <c r="C184" s="39" t="s">
        <v>99</v>
      </c>
      <c r="D184" s="50" t="s">
        <v>78</v>
      </c>
      <c r="E184" s="41" t="s">
        <v>28</v>
      </c>
      <c r="F184" s="42">
        <v>30</v>
      </c>
      <c r="G184" s="43"/>
      <c r="H184" s="44">
        <f>ROUND(G184*F184,2)</f>
        <v>0</v>
      </c>
    </row>
    <row r="185" spans="1:8" ht="36" customHeight="1" x14ac:dyDescent="0.25">
      <c r="A185" s="48" t="s">
        <v>107</v>
      </c>
      <c r="B185" s="38" t="s">
        <v>320</v>
      </c>
      <c r="C185" s="39" t="s">
        <v>109</v>
      </c>
      <c r="D185" s="50" t="s">
        <v>103</v>
      </c>
      <c r="E185" s="41"/>
      <c r="F185" s="34"/>
      <c r="G185" s="31"/>
      <c r="H185" s="36"/>
    </row>
    <row r="186" spans="1:8" s="21" customFormat="1" ht="36" customHeight="1" x14ac:dyDescent="0.25">
      <c r="A186" s="52" t="s">
        <v>113</v>
      </c>
      <c r="B186" s="53" t="s">
        <v>34</v>
      </c>
      <c r="C186" s="54" t="s">
        <v>114</v>
      </c>
      <c r="D186" s="55" t="s">
        <v>115</v>
      </c>
      <c r="E186" s="56" t="s">
        <v>106</v>
      </c>
      <c r="F186" s="57">
        <v>10</v>
      </c>
      <c r="G186" s="58"/>
      <c r="H186" s="59">
        <f>ROUND(G186*F186,2)</f>
        <v>0</v>
      </c>
    </row>
    <row r="187" spans="1:8" ht="36" customHeight="1" x14ac:dyDescent="0.25">
      <c r="A187" s="48" t="s">
        <v>122</v>
      </c>
      <c r="B187" s="38" t="s">
        <v>321</v>
      </c>
      <c r="C187" s="39" t="s">
        <v>124</v>
      </c>
      <c r="D187" s="50" t="s">
        <v>103</v>
      </c>
      <c r="E187" s="41"/>
      <c r="F187" s="34"/>
      <c r="G187" s="31"/>
      <c r="H187" s="36"/>
    </row>
    <row r="188" spans="1:8" ht="36" customHeight="1" x14ac:dyDescent="0.25">
      <c r="A188" s="48" t="s">
        <v>270</v>
      </c>
      <c r="B188" s="49" t="s">
        <v>34</v>
      </c>
      <c r="C188" s="39" t="s">
        <v>111</v>
      </c>
      <c r="D188" s="50" t="s">
        <v>271</v>
      </c>
      <c r="E188" s="41"/>
      <c r="F188" s="34"/>
      <c r="G188" s="31"/>
      <c r="H188" s="36"/>
    </row>
    <row r="189" spans="1:8" ht="36" customHeight="1" x14ac:dyDescent="0.25">
      <c r="A189" s="48" t="s">
        <v>322</v>
      </c>
      <c r="B189" s="60" t="s">
        <v>83</v>
      </c>
      <c r="C189" s="39" t="s">
        <v>323</v>
      </c>
      <c r="D189" s="50"/>
      <c r="E189" s="41" t="s">
        <v>106</v>
      </c>
      <c r="F189" s="42">
        <v>30</v>
      </c>
      <c r="G189" s="43"/>
      <c r="H189" s="44">
        <f>ROUND(G189*F189,2)</f>
        <v>0</v>
      </c>
    </row>
    <row r="190" spans="1:8" ht="48" customHeight="1" x14ac:dyDescent="0.25">
      <c r="A190" s="48" t="s">
        <v>324</v>
      </c>
      <c r="B190" s="49" t="s">
        <v>48</v>
      </c>
      <c r="C190" s="39" t="s">
        <v>117</v>
      </c>
      <c r="D190" s="50" t="s">
        <v>118</v>
      </c>
      <c r="E190" s="41" t="s">
        <v>106</v>
      </c>
      <c r="F190" s="42">
        <v>45</v>
      </c>
      <c r="G190" s="43"/>
      <c r="H190" s="44">
        <f>ROUND(G190*F190,2)</f>
        <v>0</v>
      </c>
    </row>
    <row r="191" spans="1:8" ht="36" customHeight="1" x14ac:dyDescent="0.25">
      <c r="A191" s="48" t="s">
        <v>125</v>
      </c>
      <c r="B191" s="49" t="s">
        <v>51</v>
      </c>
      <c r="C191" s="39" t="s">
        <v>120</v>
      </c>
      <c r="D191" s="50" t="s">
        <v>126</v>
      </c>
      <c r="E191" s="41" t="s">
        <v>106</v>
      </c>
      <c r="F191" s="42">
        <v>65</v>
      </c>
      <c r="G191" s="43"/>
      <c r="H191" s="44">
        <f>ROUND(G191*F191,2)</f>
        <v>0</v>
      </c>
    </row>
    <row r="192" spans="1:8" ht="36" customHeight="1" x14ac:dyDescent="0.25">
      <c r="A192" s="48" t="s">
        <v>127</v>
      </c>
      <c r="B192" s="38" t="s">
        <v>325</v>
      </c>
      <c r="C192" s="39" t="s">
        <v>129</v>
      </c>
      <c r="D192" s="62" t="s">
        <v>130</v>
      </c>
      <c r="E192" s="63"/>
      <c r="F192" s="34"/>
      <c r="G192" s="31"/>
      <c r="H192" s="36"/>
    </row>
    <row r="193" spans="1:8" ht="36" customHeight="1" x14ac:dyDescent="0.25">
      <c r="A193" s="48" t="s">
        <v>131</v>
      </c>
      <c r="B193" s="49" t="s">
        <v>34</v>
      </c>
      <c r="C193" s="39" t="s">
        <v>132</v>
      </c>
      <c r="D193" s="50"/>
      <c r="E193" s="41"/>
      <c r="F193" s="34"/>
      <c r="G193" s="31"/>
      <c r="H193" s="36"/>
    </row>
    <row r="194" spans="1:8" ht="36" customHeight="1" x14ac:dyDescent="0.25">
      <c r="A194" s="48" t="s">
        <v>133</v>
      </c>
      <c r="B194" s="60" t="s">
        <v>83</v>
      </c>
      <c r="C194" s="39" t="s">
        <v>134</v>
      </c>
      <c r="D194" s="50"/>
      <c r="E194" s="41" t="s">
        <v>135</v>
      </c>
      <c r="F194" s="42">
        <v>650</v>
      </c>
      <c r="G194" s="43"/>
      <c r="H194" s="44">
        <f>ROUND(G194*F194,2)</f>
        <v>0</v>
      </c>
    </row>
    <row r="195" spans="1:8" ht="36" customHeight="1" x14ac:dyDescent="0.25">
      <c r="A195" s="48" t="s">
        <v>136</v>
      </c>
      <c r="B195" s="49" t="s">
        <v>48</v>
      </c>
      <c r="C195" s="39" t="s">
        <v>137</v>
      </c>
      <c r="D195" s="50"/>
      <c r="E195" s="41"/>
      <c r="F195" s="34"/>
      <c r="G195" s="31"/>
      <c r="H195" s="36"/>
    </row>
    <row r="196" spans="1:8" ht="36" customHeight="1" x14ac:dyDescent="0.25">
      <c r="A196" s="48" t="s">
        <v>138</v>
      </c>
      <c r="B196" s="60" t="s">
        <v>83</v>
      </c>
      <c r="C196" s="39" t="s">
        <v>134</v>
      </c>
      <c r="D196" s="50"/>
      <c r="E196" s="41" t="s">
        <v>135</v>
      </c>
      <c r="F196" s="42">
        <v>140</v>
      </c>
      <c r="G196" s="43"/>
      <c r="H196" s="44">
        <f>ROUND(G196*F196,2)</f>
        <v>0</v>
      </c>
    </row>
    <row r="197" spans="1:8" ht="36" customHeight="1" x14ac:dyDescent="0.25">
      <c r="A197" s="48" t="s">
        <v>139</v>
      </c>
      <c r="B197" s="38" t="s">
        <v>326</v>
      </c>
      <c r="C197" s="39" t="s">
        <v>141</v>
      </c>
      <c r="D197" s="50" t="s">
        <v>142</v>
      </c>
      <c r="E197" s="41" t="s">
        <v>28</v>
      </c>
      <c r="F197" s="61">
        <v>450</v>
      </c>
      <c r="G197" s="43"/>
      <c r="H197" s="44">
        <f>ROUND(G197*F197,2)</f>
        <v>0</v>
      </c>
    </row>
    <row r="198" spans="1:8" ht="36" customHeight="1" x14ac:dyDescent="0.25">
      <c r="A198" s="31"/>
      <c r="B198" s="66"/>
      <c r="C198" s="46" t="s">
        <v>152</v>
      </c>
      <c r="D198" s="34"/>
      <c r="E198" s="67"/>
      <c r="F198" s="34"/>
      <c r="G198" s="31"/>
      <c r="H198" s="36"/>
    </row>
    <row r="199" spans="1:8" ht="36" customHeight="1" x14ac:dyDescent="0.25">
      <c r="A199" s="37" t="s">
        <v>157</v>
      </c>
      <c r="B199" s="38" t="s">
        <v>327</v>
      </c>
      <c r="C199" s="39" t="s">
        <v>159</v>
      </c>
      <c r="D199" s="50" t="s">
        <v>156</v>
      </c>
      <c r="E199" s="41" t="s">
        <v>106</v>
      </c>
      <c r="F199" s="61">
        <v>750</v>
      </c>
      <c r="G199" s="43"/>
      <c r="H199" s="44">
        <f>ROUND(G199*F199,2)</f>
        <v>0</v>
      </c>
    </row>
    <row r="200" spans="1:8" ht="48" customHeight="1" x14ac:dyDescent="0.25">
      <c r="A200" s="31"/>
      <c r="B200" s="66"/>
      <c r="C200" s="46" t="s">
        <v>160</v>
      </c>
      <c r="D200" s="34"/>
      <c r="E200" s="67"/>
      <c r="F200" s="34"/>
      <c r="G200" s="31"/>
      <c r="H200" s="36"/>
    </row>
    <row r="201" spans="1:8" ht="48" customHeight="1" x14ac:dyDescent="0.25">
      <c r="A201" s="37" t="s">
        <v>182</v>
      </c>
      <c r="B201" s="38" t="s">
        <v>328</v>
      </c>
      <c r="C201" s="68" t="s">
        <v>184</v>
      </c>
      <c r="D201" s="50" t="s">
        <v>164</v>
      </c>
      <c r="E201" s="41"/>
      <c r="F201" s="34"/>
      <c r="G201" s="31"/>
      <c r="H201" s="36"/>
    </row>
    <row r="202" spans="1:8" ht="48" customHeight="1" x14ac:dyDescent="0.25">
      <c r="A202" s="37" t="s">
        <v>185</v>
      </c>
      <c r="B202" s="49" t="s">
        <v>34</v>
      </c>
      <c r="C202" s="39" t="s">
        <v>186</v>
      </c>
      <c r="D202" s="50"/>
      <c r="E202" s="41" t="s">
        <v>69</v>
      </c>
      <c r="F202" s="61">
        <v>2</v>
      </c>
      <c r="G202" s="43"/>
      <c r="H202" s="44">
        <f>ROUND(G202*F202,2)</f>
        <v>0</v>
      </c>
    </row>
    <row r="203" spans="1:8" ht="48" customHeight="1" x14ac:dyDescent="0.25">
      <c r="A203" s="37" t="s">
        <v>187</v>
      </c>
      <c r="B203" s="49" t="s">
        <v>48</v>
      </c>
      <c r="C203" s="39" t="s">
        <v>188</v>
      </c>
      <c r="D203" s="50"/>
      <c r="E203" s="41" t="s">
        <v>69</v>
      </c>
      <c r="F203" s="61">
        <v>2</v>
      </c>
      <c r="G203" s="43"/>
      <c r="H203" s="44">
        <f>ROUND(G203*F203,2)</f>
        <v>0</v>
      </c>
    </row>
    <row r="204" spans="1:8" ht="48" customHeight="1" x14ac:dyDescent="0.25">
      <c r="A204" s="37" t="s">
        <v>291</v>
      </c>
      <c r="B204" s="49" t="s">
        <v>51</v>
      </c>
      <c r="C204" s="39" t="s">
        <v>292</v>
      </c>
      <c r="D204" s="50"/>
      <c r="E204" s="41" t="s">
        <v>69</v>
      </c>
      <c r="F204" s="61">
        <v>2</v>
      </c>
      <c r="G204" s="43"/>
      <c r="H204" s="44">
        <f>ROUND(G204*F204,2)</f>
        <v>0</v>
      </c>
    </row>
    <row r="205" spans="1:8" ht="36" customHeight="1" x14ac:dyDescent="0.25">
      <c r="A205" s="37" t="s">
        <v>293</v>
      </c>
      <c r="B205" s="49" t="s">
        <v>54</v>
      </c>
      <c r="C205" s="39" t="s">
        <v>294</v>
      </c>
      <c r="D205" s="50"/>
      <c r="E205" s="41" t="s">
        <v>69</v>
      </c>
      <c r="F205" s="61">
        <v>2</v>
      </c>
      <c r="G205" s="43"/>
      <c r="H205" s="44">
        <f>ROUND(G205*F205,2)</f>
        <v>0</v>
      </c>
    </row>
    <row r="206" spans="1:8" s="21" customFormat="1" ht="36" customHeight="1" x14ac:dyDescent="0.25">
      <c r="A206" s="69" t="s">
        <v>205</v>
      </c>
      <c r="B206" s="79" t="s">
        <v>329</v>
      </c>
      <c r="C206" s="54" t="s">
        <v>207</v>
      </c>
      <c r="D206" s="55" t="s">
        <v>208</v>
      </c>
      <c r="E206" s="56" t="s">
        <v>69</v>
      </c>
      <c r="F206" s="70">
        <v>4</v>
      </c>
      <c r="G206" s="58"/>
      <c r="H206" s="59">
        <f>ROUND(G206*F206,2)</f>
        <v>0</v>
      </c>
    </row>
    <row r="207" spans="1:8" ht="36" customHeight="1" x14ac:dyDescent="0.25">
      <c r="A207" s="31"/>
      <c r="B207" s="71"/>
      <c r="C207" s="46" t="s">
        <v>209</v>
      </c>
      <c r="D207" s="34"/>
      <c r="E207" s="67"/>
      <c r="F207" s="34"/>
      <c r="G207" s="31"/>
      <c r="H207" s="36"/>
    </row>
    <row r="208" spans="1:8" ht="48" customHeight="1" x14ac:dyDescent="0.25">
      <c r="A208" s="37" t="s">
        <v>210</v>
      </c>
      <c r="B208" s="38" t="s">
        <v>330</v>
      </c>
      <c r="C208" s="39" t="s">
        <v>212</v>
      </c>
      <c r="D208" s="50" t="s">
        <v>213</v>
      </c>
      <c r="E208" s="41" t="s">
        <v>69</v>
      </c>
      <c r="F208" s="61">
        <v>3</v>
      </c>
      <c r="G208" s="43"/>
      <c r="H208" s="44">
        <f>ROUND(G208*F208,2)</f>
        <v>0</v>
      </c>
    </row>
    <row r="209" spans="1:8" ht="36" customHeight="1" x14ac:dyDescent="0.25">
      <c r="A209" s="37" t="s">
        <v>214</v>
      </c>
      <c r="B209" s="38" t="s">
        <v>331</v>
      </c>
      <c r="C209" s="39" t="s">
        <v>216</v>
      </c>
      <c r="D209" s="50" t="s">
        <v>213</v>
      </c>
      <c r="E209" s="41"/>
      <c r="F209" s="34"/>
      <c r="G209" s="31"/>
      <c r="H209" s="36"/>
    </row>
    <row r="210" spans="1:8" ht="36" customHeight="1" x14ac:dyDescent="0.25">
      <c r="A210" s="37" t="s">
        <v>217</v>
      </c>
      <c r="B210" s="49" t="s">
        <v>34</v>
      </c>
      <c r="C210" s="39" t="s">
        <v>218</v>
      </c>
      <c r="D210" s="50"/>
      <c r="E210" s="41" t="s">
        <v>69</v>
      </c>
      <c r="F210" s="61">
        <v>1</v>
      </c>
      <c r="G210" s="43"/>
      <c r="H210" s="44">
        <f>ROUND(G210*F210,2)</f>
        <v>0</v>
      </c>
    </row>
    <row r="211" spans="1:8" ht="36" customHeight="1" x14ac:dyDescent="0.25">
      <c r="A211" s="37" t="s">
        <v>221</v>
      </c>
      <c r="B211" s="38" t="s">
        <v>332</v>
      </c>
      <c r="C211" s="39" t="s">
        <v>223</v>
      </c>
      <c r="D211" s="50" t="s">
        <v>213</v>
      </c>
      <c r="E211" s="41" t="s">
        <v>69</v>
      </c>
      <c r="F211" s="61">
        <v>2</v>
      </c>
      <c r="G211" s="43"/>
      <c r="H211" s="44">
        <f>ROUND(G211*F211,2)</f>
        <v>0</v>
      </c>
    </row>
    <row r="212" spans="1:8" ht="36" customHeight="1" x14ac:dyDescent="0.25">
      <c r="A212" s="37" t="s">
        <v>333</v>
      </c>
      <c r="B212" s="38" t="s">
        <v>334</v>
      </c>
      <c r="C212" s="39" t="s">
        <v>335</v>
      </c>
      <c r="D212" s="50" t="s">
        <v>213</v>
      </c>
      <c r="E212" s="41" t="s">
        <v>69</v>
      </c>
      <c r="F212" s="61">
        <v>2</v>
      </c>
      <c r="G212" s="43"/>
      <c r="H212" s="44">
        <f>ROUND(G212*F212,2)</f>
        <v>0</v>
      </c>
    </row>
    <row r="213" spans="1:8" ht="36" customHeight="1" x14ac:dyDescent="0.25">
      <c r="A213" s="31"/>
      <c r="B213" s="32"/>
      <c r="C213" s="46" t="s">
        <v>237</v>
      </c>
      <c r="D213" s="34"/>
      <c r="E213" s="47"/>
      <c r="F213" s="34"/>
      <c r="G213" s="31"/>
      <c r="H213" s="36"/>
    </row>
    <row r="214" spans="1:8" ht="36" customHeight="1" x14ac:dyDescent="0.25">
      <c r="A214" s="48" t="s">
        <v>238</v>
      </c>
      <c r="B214" s="38" t="s">
        <v>336</v>
      </c>
      <c r="C214" s="39" t="s">
        <v>240</v>
      </c>
      <c r="D214" s="50" t="s">
        <v>241</v>
      </c>
      <c r="E214" s="41"/>
      <c r="F214" s="34"/>
      <c r="G214" s="31"/>
      <c r="H214" s="36"/>
    </row>
    <row r="215" spans="1:8" ht="36" customHeight="1" x14ac:dyDescent="0.25">
      <c r="A215" s="48" t="s">
        <v>242</v>
      </c>
      <c r="B215" s="49" t="s">
        <v>34</v>
      </c>
      <c r="C215" s="39" t="s">
        <v>243</v>
      </c>
      <c r="D215" s="50"/>
      <c r="E215" s="41" t="s">
        <v>28</v>
      </c>
      <c r="F215" s="42">
        <v>200</v>
      </c>
      <c r="G215" s="43"/>
      <c r="H215" s="44">
        <f>ROUND(G215*F215,2)</f>
        <v>0</v>
      </c>
    </row>
    <row r="216" spans="1:8" ht="36" customHeight="1" x14ac:dyDescent="0.25">
      <c r="A216" s="48" t="s">
        <v>244</v>
      </c>
      <c r="B216" s="49" t="s">
        <v>48</v>
      </c>
      <c r="C216" s="39" t="s">
        <v>245</v>
      </c>
      <c r="D216" s="50"/>
      <c r="E216" s="41" t="s">
        <v>28</v>
      </c>
      <c r="F216" s="42">
        <v>560</v>
      </c>
      <c r="G216" s="43"/>
      <c r="H216" s="44">
        <f>ROUND(G216*F216,2)</f>
        <v>0</v>
      </c>
    </row>
    <row r="217" spans="1:8" ht="8.25" customHeight="1" x14ac:dyDescent="0.25">
      <c r="A217" s="31"/>
      <c r="B217" s="72"/>
      <c r="C217" s="46"/>
      <c r="D217" s="34"/>
      <c r="E217" s="67"/>
      <c r="F217" s="35"/>
      <c r="G217" s="31"/>
      <c r="H217" s="36"/>
    </row>
    <row r="218" spans="1:8" s="30" customFormat="1" ht="48" customHeight="1" thickBot="1" x14ac:dyDescent="0.3">
      <c r="A218" s="81"/>
      <c r="B218" s="74" t="str">
        <f>B165</f>
        <v>C</v>
      </c>
      <c r="C218" s="150" t="str">
        <f>C165</f>
        <v>REHABILITATION:  RITCHIE STREET - FOXWARREN DRIVE TO CHOCHINOV AVENUE</v>
      </c>
      <c r="D218" s="151"/>
      <c r="E218" s="151"/>
      <c r="F218" s="152"/>
      <c r="G218" s="82" t="s">
        <v>246</v>
      </c>
      <c r="H218" s="83">
        <f>SUM(H165:H217)</f>
        <v>0</v>
      </c>
    </row>
    <row r="219" spans="1:8" s="30" customFormat="1" ht="48" customHeight="1" thickTop="1" x14ac:dyDescent="0.25">
      <c r="A219" s="27"/>
      <c r="B219" s="77" t="s">
        <v>337</v>
      </c>
      <c r="C219" s="156" t="s">
        <v>338</v>
      </c>
      <c r="D219" s="157"/>
      <c r="E219" s="157"/>
      <c r="F219" s="158"/>
      <c r="G219" s="27"/>
      <c r="H219" s="29"/>
    </row>
    <row r="220" spans="1:8" ht="36" customHeight="1" x14ac:dyDescent="0.25">
      <c r="A220" s="31"/>
      <c r="B220" s="32"/>
      <c r="C220" s="33" t="s">
        <v>16</v>
      </c>
      <c r="D220" s="34"/>
      <c r="E220" s="35" t="s">
        <v>15</v>
      </c>
      <c r="F220" s="35" t="s">
        <v>15</v>
      </c>
      <c r="G220" s="31" t="s">
        <v>15</v>
      </c>
      <c r="H220" s="36"/>
    </row>
    <row r="221" spans="1:8" ht="36" customHeight="1" x14ac:dyDescent="0.25">
      <c r="A221" s="37" t="s">
        <v>17</v>
      </c>
      <c r="B221" s="38" t="s">
        <v>339</v>
      </c>
      <c r="C221" s="39" t="s">
        <v>19</v>
      </c>
      <c r="D221" s="40" t="s">
        <v>20</v>
      </c>
      <c r="E221" s="41" t="s">
        <v>21</v>
      </c>
      <c r="F221" s="42">
        <v>10</v>
      </c>
      <c r="G221" s="43"/>
      <c r="H221" s="44">
        <f>ROUND(G221*F221,2)</f>
        <v>0</v>
      </c>
    </row>
    <row r="222" spans="1:8" ht="48" customHeight="1" x14ac:dyDescent="0.25">
      <c r="A222" s="45" t="s">
        <v>22</v>
      </c>
      <c r="B222" s="38" t="s">
        <v>340</v>
      </c>
      <c r="C222" s="39" t="s">
        <v>24</v>
      </c>
      <c r="D222" s="40" t="s">
        <v>20</v>
      </c>
      <c r="E222" s="41" t="s">
        <v>21</v>
      </c>
      <c r="F222" s="42">
        <v>10</v>
      </c>
      <c r="G222" s="43"/>
      <c r="H222" s="44">
        <f>ROUND(G222*F222,2)</f>
        <v>0</v>
      </c>
    </row>
    <row r="223" spans="1:8" ht="36" customHeight="1" x14ac:dyDescent="0.25">
      <c r="A223" s="37" t="s">
        <v>25</v>
      </c>
      <c r="B223" s="38" t="s">
        <v>341</v>
      </c>
      <c r="C223" s="39" t="s">
        <v>27</v>
      </c>
      <c r="D223" s="40" t="s">
        <v>20</v>
      </c>
      <c r="E223" s="41" t="s">
        <v>28</v>
      </c>
      <c r="F223" s="42">
        <v>1100</v>
      </c>
      <c r="G223" s="43"/>
      <c r="H223" s="44">
        <f>ROUND(G223*F223,2)</f>
        <v>0</v>
      </c>
    </row>
    <row r="224" spans="1:8" ht="36" customHeight="1" x14ac:dyDescent="0.25">
      <c r="A224" s="31"/>
      <c r="B224" s="32"/>
      <c r="C224" s="46" t="s">
        <v>29</v>
      </c>
      <c r="D224" s="34"/>
      <c r="E224" s="47"/>
      <c r="F224" s="34"/>
      <c r="G224" s="31"/>
      <c r="H224" s="36"/>
    </row>
    <row r="225" spans="1:8" ht="36" customHeight="1" x14ac:dyDescent="0.25">
      <c r="A225" s="48" t="s">
        <v>30</v>
      </c>
      <c r="B225" s="38" t="s">
        <v>342</v>
      </c>
      <c r="C225" s="39" t="s">
        <v>32</v>
      </c>
      <c r="D225" s="40" t="s">
        <v>20</v>
      </c>
      <c r="E225" s="41"/>
      <c r="F225" s="34"/>
      <c r="G225" s="31"/>
      <c r="H225" s="36"/>
    </row>
    <row r="226" spans="1:8" ht="36" customHeight="1" x14ac:dyDescent="0.25">
      <c r="A226" s="48" t="s">
        <v>33</v>
      </c>
      <c r="B226" s="49" t="s">
        <v>34</v>
      </c>
      <c r="C226" s="39" t="s">
        <v>35</v>
      </c>
      <c r="D226" s="50" t="s">
        <v>15</v>
      </c>
      <c r="E226" s="41" t="s">
        <v>28</v>
      </c>
      <c r="F226" s="42">
        <v>60</v>
      </c>
      <c r="G226" s="43"/>
      <c r="H226" s="44">
        <f>ROUND(G226*F226,2)</f>
        <v>0</v>
      </c>
    </row>
    <row r="227" spans="1:8" ht="36" customHeight="1" x14ac:dyDescent="0.25">
      <c r="A227" s="48" t="s">
        <v>42</v>
      </c>
      <c r="B227" s="38" t="s">
        <v>343</v>
      </c>
      <c r="C227" s="39" t="s">
        <v>44</v>
      </c>
      <c r="D227" s="50" t="s">
        <v>39</v>
      </c>
      <c r="E227" s="41"/>
      <c r="F227" s="34"/>
      <c r="G227" s="31"/>
      <c r="H227" s="36"/>
    </row>
    <row r="228" spans="1:8" ht="36" customHeight="1" x14ac:dyDescent="0.25">
      <c r="A228" s="48" t="s">
        <v>47</v>
      </c>
      <c r="B228" s="49" t="s">
        <v>34</v>
      </c>
      <c r="C228" s="39" t="s">
        <v>49</v>
      </c>
      <c r="D228" s="50" t="s">
        <v>15</v>
      </c>
      <c r="E228" s="41" t="s">
        <v>28</v>
      </c>
      <c r="F228" s="42">
        <v>20</v>
      </c>
      <c r="G228" s="43"/>
      <c r="H228" s="44">
        <f>ROUND(G228*F228,2)</f>
        <v>0</v>
      </c>
    </row>
    <row r="229" spans="1:8" ht="36" customHeight="1" x14ac:dyDescent="0.25">
      <c r="A229" s="48" t="s">
        <v>53</v>
      </c>
      <c r="B229" s="49" t="s">
        <v>48</v>
      </c>
      <c r="C229" s="39" t="s">
        <v>55</v>
      </c>
      <c r="D229" s="50" t="s">
        <v>15</v>
      </c>
      <c r="E229" s="41" t="s">
        <v>28</v>
      </c>
      <c r="F229" s="42">
        <v>20</v>
      </c>
      <c r="G229" s="43"/>
      <c r="H229" s="44">
        <f>ROUND(G229*F229,2)</f>
        <v>0</v>
      </c>
    </row>
    <row r="230" spans="1:8" ht="48" customHeight="1" x14ac:dyDescent="0.25">
      <c r="A230" s="48" t="s">
        <v>60</v>
      </c>
      <c r="B230" s="51" t="s">
        <v>344</v>
      </c>
      <c r="C230" s="39" t="s">
        <v>62</v>
      </c>
      <c r="D230" s="50" t="s">
        <v>39</v>
      </c>
      <c r="E230" s="41"/>
      <c r="F230" s="34"/>
      <c r="G230" s="31"/>
      <c r="H230" s="36"/>
    </row>
    <row r="231" spans="1:8" ht="36" customHeight="1" x14ac:dyDescent="0.25">
      <c r="A231" s="48" t="s">
        <v>63</v>
      </c>
      <c r="B231" s="49" t="s">
        <v>34</v>
      </c>
      <c r="C231" s="39" t="s">
        <v>49</v>
      </c>
      <c r="D231" s="50" t="s">
        <v>15</v>
      </c>
      <c r="E231" s="41" t="s">
        <v>28</v>
      </c>
      <c r="F231" s="42">
        <v>20</v>
      </c>
      <c r="G231" s="43"/>
      <c r="H231" s="44">
        <f>ROUND(G231*F231,2)</f>
        <v>0</v>
      </c>
    </row>
    <row r="232" spans="1:8" ht="36" customHeight="1" x14ac:dyDescent="0.25">
      <c r="A232" s="48" t="s">
        <v>254</v>
      </c>
      <c r="B232" s="38" t="s">
        <v>345</v>
      </c>
      <c r="C232" s="78" t="s">
        <v>256</v>
      </c>
      <c r="D232" s="50" t="s">
        <v>257</v>
      </c>
      <c r="E232" s="41" t="s">
        <v>28</v>
      </c>
      <c r="F232" s="42">
        <v>40</v>
      </c>
      <c r="G232" s="43"/>
      <c r="H232" s="44">
        <f>ROUND(G232*F232,2)</f>
        <v>0</v>
      </c>
    </row>
    <row r="233" spans="1:8" ht="36" customHeight="1" x14ac:dyDescent="0.25">
      <c r="A233" s="48" t="s">
        <v>258</v>
      </c>
      <c r="B233" s="38" t="s">
        <v>346</v>
      </c>
      <c r="C233" s="78" t="s">
        <v>260</v>
      </c>
      <c r="D233" s="50" t="s">
        <v>257</v>
      </c>
      <c r="E233" s="41" t="s">
        <v>28</v>
      </c>
      <c r="F233" s="42">
        <v>40</v>
      </c>
      <c r="G233" s="43"/>
      <c r="H233" s="44">
        <f>ROUND(G233*F233,2)</f>
        <v>0</v>
      </c>
    </row>
    <row r="234" spans="1:8" ht="36" customHeight="1" x14ac:dyDescent="0.25">
      <c r="A234" s="48" t="s">
        <v>64</v>
      </c>
      <c r="B234" s="38" t="s">
        <v>347</v>
      </c>
      <c r="C234" s="39" t="s">
        <v>66</v>
      </c>
      <c r="D234" s="50" t="s">
        <v>39</v>
      </c>
      <c r="E234" s="41"/>
      <c r="F234" s="34"/>
      <c r="G234" s="31"/>
      <c r="H234" s="36"/>
    </row>
    <row r="235" spans="1:8" ht="36" customHeight="1" x14ac:dyDescent="0.25">
      <c r="A235" s="48" t="s">
        <v>67</v>
      </c>
      <c r="B235" s="49" t="s">
        <v>34</v>
      </c>
      <c r="C235" s="39" t="s">
        <v>68</v>
      </c>
      <c r="D235" s="50" t="s">
        <v>15</v>
      </c>
      <c r="E235" s="41" t="s">
        <v>69</v>
      </c>
      <c r="F235" s="42">
        <v>60</v>
      </c>
      <c r="G235" s="43"/>
      <c r="H235" s="44">
        <f>ROUND(G235*F235,2)</f>
        <v>0</v>
      </c>
    </row>
    <row r="236" spans="1:8" ht="36" customHeight="1" x14ac:dyDescent="0.25">
      <c r="A236" s="48" t="s">
        <v>70</v>
      </c>
      <c r="B236" s="38" t="s">
        <v>348</v>
      </c>
      <c r="C236" s="39" t="s">
        <v>72</v>
      </c>
      <c r="D236" s="50" t="s">
        <v>39</v>
      </c>
      <c r="E236" s="41"/>
      <c r="F236" s="34"/>
      <c r="G236" s="31"/>
      <c r="H236" s="36"/>
    </row>
    <row r="237" spans="1:8" ht="36" customHeight="1" x14ac:dyDescent="0.25">
      <c r="A237" s="48" t="s">
        <v>73</v>
      </c>
      <c r="B237" s="49" t="s">
        <v>34</v>
      </c>
      <c r="C237" s="39" t="s">
        <v>74</v>
      </c>
      <c r="D237" s="50" t="s">
        <v>15</v>
      </c>
      <c r="E237" s="41" t="s">
        <v>69</v>
      </c>
      <c r="F237" s="42">
        <v>30</v>
      </c>
      <c r="G237" s="43"/>
      <c r="H237" s="44">
        <f>ROUND(G237*F237,2)</f>
        <v>0</v>
      </c>
    </row>
    <row r="238" spans="1:8" ht="36" customHeight="1" x14ac:dyDescent="0.25">
      <c r="A238" s="48" t="s">
        <v>75</v>
      </c>
      <c r="B238" s="38" t="s">
        <v>349</v>
      </c>
      <c r="C238" s="39" t="s">
        <v>77</v>
      </c>
      <c r="D238" s="50" t="s">
        <v>78</v>
      </c>
      <c r="E238" s="41"/>
      <c r="F238" s="34"/>
      <c r="G238" s="31"/>
      <c r="H238" s="36"/>
    </row>
    <row r="239" spans="1:8" ht="36" customHeight="1" x14ac:dyDescent="0.25">
      <c r="A239" s="48" t="s">
        <v>79</v>
      </c>
      <c r="B239" s="49" t="s">
        <v>34</v>
      </c>
      <c r="C239" s="39" t="s">
        <v>80</v>
      </c>
      <c r="D239" s="50" t="s">
        <v>81</v>
      </c>
      <c r="E239" s="41"/>
      <c r="F239" s="34"/>
      <c r="G239" s="31"/>
      <c r="H239" s="36"/>
    </row>
    <row r="240" spans="1:8" s="80" customFormat="1" ht="36" customHeight="1" x14ac:dyDescent="0.25">
      <c r="A240" s="48" t="s">
        <v>82</v>
      </c>
      <c r="B240" s="60" t="s">
        <v>83</v>
      </c>
      <c r="C240" s="39" t="s">
        <v>84</v>
      </c>
      <c r="D240" s="50"/>
      <c r="E240" s="41" t="s">
        <v>28</v>
      </c>
      <c r="F240" s="42">
        <v>25</v>
      </c>
      <c r="G240" s="43"/>
      <c r="H240" s="44">
        <f>ROUND(G240*F240,2)</f>
        <v>0</v>
      </c>
    </row>
    <row r="241" spans="1:8" s="21" customFormat="1" ht="36" customHeight="1" x14ac:dyDescent="0.25">
      <c r="A241" s="52" t="s">
        <v>85</v>
      </c>
      <c r="B241" s="64" t="s">
        <v>86</v>
      </c>
      <c r="C241" s="54" t="s">
        <v>87</v>
      </c>
      <c r="D241" s="55"/>
      <c r="E241" s="56" t="s">
        <v>28</v>
      </c>
      <c r="F241" s="57">
        <v>260</v>
      </c>
      <c r="G241" s="58"/>
      <c r="H241" s="59">
        <f>ROUND(G241*F241,2)</f>
        <v>0</v>
      </c>
    </row>
    <row r="242" spans="1:8" ht="36" customHeight="1" x14ac:dyDescent="0.25">
      <c r="A242" s="48" t="s">
        <v>91</v>
      </c>
      <c r="B242" s="38" t="s">
        <v>350</v>
      </c>
      <c r="C242" s="39" t="s">
        <v>93</v>
      </c>
      <c r="D242" s="50" t="s">
        <v>78</v>
      </c>
      <c r="E242" s="41" t="s">
        <v>28</v>
      </c>
      <c r="F242" s="61">
        <v>5</v>
      </c>
      <c r="G242" s="43"/>
      <c r="H242" s="44">
        <f>ROUND(G242*F242,2)</f>
        <v>0</v>
      </c>
    </row>
    <row r="243" spans="1:8" ht="36" customHeight="1" x14ac:dyDescent="0.25">
      <c r="A243" s="48" t="s">
        <v>94</v>
      </c>
      <c r="B243" s="38" t="s">
        <v>351</v>
      </c>
      <c r="C243" s="39" t="s">
        <v>96</v>
      </c>
      <c r="D243" s="50" t="s">
        <v>78</v>
      </c>
      <c r="E243" s="41" t="s">
        <v>28</v>
      </c>
      <c r="F243" s="42">
        <v>10</v>
      </c>
      <c r="G243" s="43"/>
      <c r="H243" s="44">
        <f>ROUND(G243*F243,2)</f>
        <v>0</v>
      </c>
    </row>
    <row r="244" spans="1:8" ht="36" customHeight="1" x14ac:dyDescent="0.25">
      <c r="A244" s="48" t="s">
        <v>97</v>
      </c>
      <c r="B244" s="38" t="s">
        <v>352</v>
      </c>
      <c r="C244" s="39" t="s">
        <v>99</v>
      </c>
      <c r="D244" s="50" t="s">
        <v>78</v>
      </c>
      <c r="E244" s="41" t="s">
        <v>28</v>
      </c>
      <c r="F244" s="42">
        <v>10</v>
      </c>
      <c r="G244" s="43"/>
      <c r="H244" s="44">
        <f>ROUND(G244*F244,2)</f>
        <v>0</v>
      </c>
    </row>
    <row r="245" spans="1:8" ht="36" customHeight="1" x14ac:dyDescent="0.25">
      <c r="A245" s="48" t="s">
        <v>100</v>
      </c>
      <c r="B245" s="38" t="s">
        <v>353</v>
      </c>
      <c r="C245" s="39" t="s">
        <v>102</v>
      </c>
      <c r="D245" s="50" t="s">
        <v>103</v>
      </c>
      <c r="E245" s="41"/>
      <c r="F245" s="34"/>
      <c r="G245" s="31"/>
      <c r="H245" s="36"/>
    </row>
    <row r="246" spans="1:8" ht="36" customHeight="1" x14ac:dyDescent="0.25">
      <c r="A246" s="48" t="s">
        <v>354</v>
      </c>
      <c r="B246" s="49" t="s">
        <v>34</v>
      </c>
      <c r="C246" s="39" t="s">
        <v>355</v>
      </c>
      <c r="D246" s="50" t="s">
        <v>15</v>
      </c>
      <c r="E246" s="41" t="s">
        <v>106</v>
      </c>
      <c r="F246" s="42">
        <v>470</v>
      </c>
      <c r="G246" s="43"/>
      <c r="H246" s="44">
        <f>ROUND(G246*F246,2)</f>
        <v>0</v>
      </c>
    </row>
    <row r="247" spans="1:8" ht="36" customHeight="1" x14ac:dyDescent="0.25">
      <c r="A247" s="65" t="s">
        <v>356</v>
      </c>
      <c r="B247" s="49" t="s">
        <v>48</v>
      </c>
      <c r="C247" s="39" t="s">
        <v>357</v>
      </c>
      <c r="D247" s="50" t="s">
        <v>15</v>
      </c>
      <c r="E247" s="41" t="s">
        <v>106</v>
      </c>
      <c r="F247" s="42">
        <v>25</v>
      </c>
      <c r="G247" s="43"/>
      <c r="H247" s="44">
        <f>ROUND(G247*F247,2)</f>
        <v>0</v>
      </c>
    </row>
    <row r="248" spans="1:8" ht="36" customHeight="1" x14ac:dyDescent="0.25">
      <c r="A248" s="48" t="s">
        <v>107</v>
      </c>
      <c r="B248" s="38" t="s">
        <v>358</v>
      </c>
      <c r="C248" s="39" t="s">
        <v>109</v>
      </c>
      <c r="D248" s="50" t="s">
        <v>103</v>
      </c>
      <c r="E248" s="41"/>
      <c r="F248" s="34"/>
      <c r="G248" s="31"/>
      <c r="H248" s="36"/>
    </row>
    <row r="249" spans="1:8" ht="36" customHeight="1" x14ac:dyDescent="0.25">
      <c r="A249" s="48" t="s">
        <v>110</v>
      </c>
      <c r="B249" s="49" t="s">
        <v>34</v>
      </c>
      <c r="C249" s="39" t="s">
        <v>111</v>
      </c>
      <c r="D249" s="50" t="s">
        <v>112</v>
      </c>
      <c r="E249" s="41" t="s">
        <v>106</v>
      </c>
      <c r="F249" s="42">
        <v>425</v>
      </c>
      <c r="G249" s="43"/>
      <c r="H249" s="44">
        <f t="shared" ref="H249:H254" si="2">ROUND(G249*F249,2)</f>
        <v>0</v>
      </c>
    </row>
    <row r="250" spans="1:8" ht="36" customHeight="1" x14ac:dyDescent="0.25">
      <c r="A250" s="48" t="s">
        <v>113</v>
      </c>
      <c r="B250" s="49" t="s">
        <v>48</v>
      </c>
      <c r="C250" s="39" t="s">
        <v>114</v>
      </c>
      <c r="D250" s="50" t="s">
        <v>115</v>
      </c>
      <c r="E250" s="41" t="s">
        <v>106</v>
      </c>
      <c r="F250" s="42">
        <v>10</v>
      </c>
      <c r="G250" s="43"/>
      <c r="H250" s="44">
        <f t="shared" si="2"/>
        <v>0</v>
      </c>
    </row>
    <row r="251" spans="1:8" ht="48" customHeight="1" x14ac:dyDescent="0.25">
      <c r="A251" s="48" t="s">
        <v>116</v>
      </c>
      <c r="B251" s="49" t="s">
        <v>51</v>
      </c>
      <c r="C251" s="39" t="s">
        <v>117</v>
      </c>
      <c r="D251" s="50" t="s">
        <v>118</v>
      </c>
      <c r="E251" s="41" t="s">
        <v>106</v>
      </c>
      <c r="F251" s="42">
        <v>45</v>
      </c>
      <c r="G251" s="43"/>
      <c r="H251" s="44">
        <f t="shared" si="2"/>
        <v>0</v>
      </c>
    </row>
    <row r="252" spans="1:8" ht="36" customHeight="1" x14ac:dyDescent="0.25">
      <c r="A252" s="48" t="s">
        <v>359</v>
      </c>
      <c r="B252" s="49" t="s">
        <v>54</v>
      </c>
      <c r="C252" s="39" t="s">
        <v>360</v>
      </c>
      <c r="D252" s="50" t="s">
        <v>361</v>
      </c>
      <c r="E252" s="41" t="s">
        <v>106</v>
      </c>
      <c r="F252" s="42">
        <v>5</v>
      </c>
      <c r="G252" s="43"/>
      <c r="H252" s="44">
        <f t="shared" si="2"/>
        <v>0</v>
      </c>
    </row>
    <row r="253" spans="1:8" ht="36" customHeight="1" x14ac:dyDescent="0.25">
      <c r="A253" s="65" t="s">
        <v>119</v>
      </c>
      <c r="B253" s="49" t="s">
        <v>362</v>
      </c>
      <c r="C253" s="39" t="s">
        <v>120</v>
      </c>
      <c r="D253" s="50" t="s">
        <v>121</v>
      </c>
      <c r="E253" s="41" t="s">
        <v>106</v>
      </c>
      <c r="F253" s="42">
        <v>25</v>
      </c>
      <c r="G253" s="43"/>
      <c r="H253" s="44">
        <f t="shared" si="2"/>
        <v>0</v>
      </c>
    </row>
    <row r="254" spans="1:8" ht="48" customHeight="1" x14ac:dyDescent="0.25">
      <c r="A254" s="48" t="s">
        <v>363</v>
      </c>
      <c r="B254" s="38" t="s">
        <v>364</v>
      </c>
      <c r="C254" s="39" t="s">
        <v>365</v>
      </c>
      <c r="D254" s="50" t="s">
        <v>366</v>
      </c>
      <c r="E254" s="41" t="s">
        <v>28</v>
      </c>
      <c r="F254" s="42">
        <v>5</v>
      </c>
      <c r="G254" s="43"/>
      <c r="H254" s="44">
        <f t="shared" si="2"/>
        <v>0</v>
      </c>
    </row>
    <row r="255" spans="1:8" ht="36" customHeight="1" x14ac:dyDescent="0.25">
      <c r="A255" s="48" t="s">
        <v>127</v>
      </c>
      <c r="B255" s="38" t="s">
        <v>367</v>
      </c>
      <c r="C255" s="39" t="s">
        <v>129</v>
      </c>
      <c r="D255" s="62" t="s">
        <v>130</v>
      </c>
      <c r="E255" s="63"/>
      <c r="F255" s="34"/>
      <c r="G255" s="31"/>
      <c r="H255" s="36"/>
    </row>
    <row r="256" spans="1:8" ht="36" customHeight="1" x14ac:dyDescent="0.25">
      <c r="A256" s="48" t="s">
        <v>131</v>
      </c>
      <c r="B256" s="49" t="s">
        <v>34</v>
      </c>
      <c r="C256" s="39" t="s">
        <v>132</v>
      </c>
      <c r="D256" s="50"/>
      <c r="E256" s="41"/>
      <c r="F256" s="34"/>
      <c r="G256" s="31"/>
      <c r="H256" s="36"/>
    </row>
    <row r="257" spans="1:8" ht="36" customHeight="1" x14ac:dyDescent="0.25">
      <c r="A257" s="48" t="s">
        <v>133</v>
      </c>
      <c r="B257" s="60" t="s">
        <v>83</v>
      </c>
      <c r="C257" s="39" t="s">
        <v>134</v>
      </c>
      <c r="D257" s="50"/>
      <c r="E257" s="41" t="s">
        <v>135</v>
      </c>
      <c r="F257" s="42">
        <v>550</v>
      </c>
      <c r="G257" s="43"/>
      <c r="H257" s="44">
        <f>ROUND(G257*F257,2)</f>
        <v>0</v>
      </c>
    </row>
    <row r="258" spans="1:8" ht="36" customHeight="1" x14ac:dyDescent="0.25">
      <c r="A258" s="48" t="s">
        <v>136</v>
      </c>
      <c r="B258" s="49" t="s">
        <v>48</v>
      </c>
      <c r="C258" s="39" t="s">
        <v>137</v>
      </c>
      <c r="D258" s="50"/>
      <c r="E258" s="41"/>
      <c r="F258" s="34"/>
      <c r="G258" s="31"/>
      <c r="H258" s="36"/>
    </row>
    <row r="259" spans="1:8" ht="36" customHeight="1" x14ac:dyDescent="0.25">
      <c r="A259" s="48" t="s">
        <v>138</v>
      </c>
      <c r="B259" s="60" t="s">
        <v>83</v>
      </c>
      <c r="C259" s="39" t="s">
        <v>134</v>
      </c>
      <c r="D259" s="50"/>
      <c r="E259" s="41" t="s">
        <v>135</v>
      </c>
      <c r="F259" s="42">
        <v>25</v>
      </c>
      <c r="G259" s="43"/>
      <c r="H259" s="44">
        <f>ROUND(G259*F259,2)</f>
        <v>0</v>
      </c>
    </row>
    <row r="260" spans="1:8" ht="36" customHeight="1" x14ac:dyDescent="0.25">
      <c r="A260" s="48" t="s">
        <v>139</v>
      </c>
      <c r="B260" s="38" t="s">
        <v>368</v>
      </c>
      <c r="C260" s="39" t="s">
        <v>141</v>
      </c>
      <c r="D260" s="50" t="s">
        <v>142</v>
      </c>
      <c r="E260" s="41" t="s">
        <v>28</v>
      </c>
      <c r="F260" s="61">
        <v>600</v>
      </c>
      <c r="G260" s="43"/>
      <c r="H260" s="44">
        <f>ROUND(G260*F260,2)</f>
        <v>0</v>
      </c>
    </row>
    <row r="261" spans="1:8" ht="36" customHeight="1" x14ac:dyDescent="0.25">
      <c r="A261" s="31"/>
      <c r="B261" s="66"/>
      <c r="C261" s="46" t="s">
        <v>152</v>
      </c>
      <c r="D261" s="34"/>
      <c r="E261" s="67"/>
      <c r="F261" s="34"/>
      <c r="G261" s="31"/>
      <c r="H261" s="36"/>
    </row>
    <row r="262" spans="1:8" s="21" customFormat="1" ht="36" customHeight="1" x14ac:dyDescent="0.25">
      <c r="A262" s="69" t="s">
        <v>157</v>
      </c>
      <c r="B262" s="79" t="s">
        <v>369</v>
      </c>
      <c r="C262" s="54" t="s">
        <v>159</v>
      </c>
      <c r="D262" s="55" t="s">
        <v>156</v>
      </c>
      <c r="E262" s="56" t="s">
        <v>106</v>
      </c>
      <c r="F262" s="70">
        <v>700</v>
      </c>
      <c r="G262" s="58"/>
      <c r="H262" s="59">
        <f>ROUND(G262*F262,2)</f>
        <v>0</v>
      </c>
    </row>
    <row r="263" spans="1:8" ht="36" customHeight="1" x14ac:dyDescent="0.25">
      <c r="A263" s="31"/>
      <c r="B263" s="71"/>
      <c r="C263" s="46" t="s">
        <v>209</v>
      </c>
      <c r="D263" s="34"/>
      <c r="E263" s="67"/>
      <c r="F263" s="34"/>
      <c r="G263" s="31"/>
      <c r="H263" s="36"/>
    </row>
    <row r="264" spans="1:8" s="80" customFormat="1" ht="36" customHeight="1" x14ac:dyDescent="0.25">
      <c r="A264" s="37" t="s">
        <v>221</v>
      </c>
      <c r="B264" s="38" t="s">
        <v>370</v>
      </c>
      <c r="C264" s="39" t="s">
        <v>223</v>
      </c>
      <c r="D264" s="50" t="s">
        <v>213</v>
      </c>
      <c r="E264" s="41" t="s">
        <v>69</v>
      </c>
      <c r="F264" s="61">
        <v>4</v>
      </c>
      <c r="G264" s="43"/>
      <c r="H264" s="44">
        <f>ROUND(G264*F264,2)</f>
        <v>0</v>
      </c>
    </row>
    <row r="265" spans="1:8" ht="36" customHeight="1" x14ac:dyDescent="0.25">
      <c r="A265" s="37" t="s">
        <v>224</v>
      </c>
      <c r="B265" s="38" t="s">
        <v>371</v>
      </c>
      <c r="C265" s="39" t="s">
        <v>226</v>
      </c>
      <c r="D265" s="50" t="s">
        <v>213</v>
      </c>
      <c r="E265" s="41" t="s">
        <v>69</v>
      </c>
      <c r="F265" s="61">
        <v>2</v>
      </c>
      <c r="G265" s="43"/>
      <c r="H265" s="44">
        <f>ROUND(G265*F265,2)</f>
        <v>0</v>
      </c>
    </row>
    <row r="266" spans="1:8" ht="36" customHeight="1" x14ac:dyDescent="0.25">
      <c r="A266" s="37" t="s">
        <v>227</v>
      </c>
      <c r="B266" s="38" t="s">
        <v>372</v>
      </c>
      <c r="C266" s="39" t="s">
        <v>229</v>
      </c>
      <c r="D266" s="50" t="s">
        <v>213</v>
      </c>
      <c r="E266" s="41" t="s">
        <v>69</v>
      </c>
      <c r="F266" s="61">
        <v>8</v>
      </c>
      <c r="G266" s="43"/>
      <c r="H266" s="44">
        <f>ROUND(G266*F266,2)</f>
        <v>0</v>
      </c>
    </row>
    <row r="267" spans="1:8" ht="36" customHeight="1" x14ac:dyDescent="0.25">
      <c r="A267" s="37" t="s">
        <v>230</v>
      </c>
      <c r="B267" s="38" t="s">
        <v>373</v>
      </c>
      <c r="C267" s="39" t="s">
        <v>232</v>
      </c>
      <c r="D267" s="50" t="s">
        <v>213</v>
      </c>
      <c r="E267" s="41" t="s">
        <v>69</v>
      </c>
      <c r="F267" s="61">
        <v>2</v>
      </c>
      <c r="G267" s="43"/>
      <c r="H267" s="44">
        <f>ROUND(G267*F267,2)</f>
        <v>0</v>
      </c>
    </row>
    <row r="268" spans="1:8" ht="36" customHeight="1" x14ac:dyDescent="0.25">
      <c r="A268" s="31"/>
      <c r="B268" s="32"/>
      <c r="C268" s="46" t="s">
        <v>237</v>
      </c>
      <c r="D268" s="34"/>
      <c r="E268" s="47"/>
      <c r="F268" s="34"/>
      <c r="G268" s="31"/>
      <c r="H268" s="36"/>
    </row>
    <row r="269" spans="1:8" ht="36" customHeight="1" x14ac:dyDescent="0.25">
      <c r="A269" s="48" t="s">
        <v>238</v>
      </c>
      <c r="B269" s="38" t="s">
        <v>374</v>
      </c>
      <c r="C269" s="39" t="s">
        <v>240</v>
      </c>
      <c r="D269" s="50" t="s">
        <v>241</v>
      </c>
      <c r="E269" s="41"/>
      <c r="F269" s="34"/>
      <c r="G269" s="31"/>
      <c r="H269" s="36"/>
    </row>
    <row r="270" spans="1:8" ht="36" customHeight="1" x14ac:dyDescent="0.25">
      <c r="A270" s="48" t="s">
        <v>242</v>
      </c>
      <c r="B270" s="49" t="s">
        <v>34</v>
      </c>
      <c r="C270" s="39" t="s">
        <v>243</v>
      </c>
      <c r="D270" s="50"/>
      <c r="E270" s="41" t="s">
        <v>28</v>
      </c>
      <c r="F270" s="42">
        <v>100</v>
      </c>
      <c r="G270" s="43"/>
      <c r="H270" s="44">
        <f>ROUND(G270*F270,2)</f>
        <v>0</v>
      </c>
    </row>
    <row r="271" spans="1:8" ht="36" customHeight="1" x14ac:dyDescent="0.25">
      <c r="A271" s="48" t="s">
        <v>244</v>
      </c>
      <c r="B271" s="49" t="s">
        <v>48</v>
      </c>
      <c r="C271" s="39" t="s">
        <v>245</v>
      </c>
      <c r="D271" s="50"/>
      <c r="E271" s="41" t="s">
        <v>28</v>
      </c>
      <c r="F271" s="42">
        <v>1000</v>
      </c>
      <c r="G271" s="43"/>
      <c r="H271" s="44">
        <f>ROUND(G271*F271,2)</f>
        <v>0</v>
      </c>
    </row>
    <row r="272" spans="1:8" ht="6.75" customHeight="1" x14ac:dyDescent="0.25">
      <c r="A272" s="31"/>
      <c r="B272" s="72"/>
      <c r="C272" s="46"/>
      <c r="D272" s="34"/>
      <c r="E272" s="67"/>
      <c r="F272" s="35"/>
      <c r="G272" s="31"/>
      <c r="H272" s="36"/>
    </row>
    <row r="273" spans="1:8" s="30" customFormat="1" ht="48" customHeight="1" thickBot="1" x14ac:dyDescent="0.3">
      <c r="A273" s="81"/>
      <c r="B273" s="74" t="str">
        <f>B219</f>
        <v>D</v>
      </c>
      <c r="C273" s="150" t="str">
        <f>C219</f>
        <v>REHABILITATION:  MAEVISTA PLACE - BLECHNER DRIVE TO JEFFERSON AVENUE</v>
      </c>
      <c r="D273" s="151"/>
      <c r="E273" s="151"/>
      <c r="F273" s="152"/>
      <c r="G273" s="82" t="s">
        <v>246</v>
      </c>
      <c r="H273" s="83">
        <f>SUM(H219:H272)</f>
        <v>0</v>
      </c>
    </row>
    <row r="274" spans="1:8" s="30" customFormat="1" ht="48" customHeight="1" thickTop="1" x14ac:dyDescent="0.25">
      <c r="A274" s="84"/>
      <c r="B274" s="77" t="s">
        <v>375</v>
      </c>
      <c r="C274" s="156" t="s">
        <v>376</v>
      </c>
      <c r="D274" s="157"/>
      <c r="E274" s="157"/>
      <c r="F274" s="158"/>
      <c r="G274" s="84"/>
      <c r="H274" s="85"/>
    </row>
    <row r="275" spans="1:8" ht="36" customHeight="1" x14ac:dyDescent="0.25">
      <c r="A275" s="31"/>
      <c r="B275" s="32"/>
      <c r="C275" s="33" t="s">
        <v>16</v>
      </c>
      <c r="D275" s="34"/>
      <c r="E275" s="35" t="s">
        <v>15</v>
      </c>
      <c r="F275" s="35" t="s">
        <v>15</v>
      </c>
      <c r="G275" s="31" t="s">
        <v>15</v>
      </c>
      <c r="H275" s="36"/>
    </row>
    <row r="276" spans="1:8" ht="36" customHeight="1" x14ac:dyDescent="0.25">
      <c r="A276" s="37" t="s">
        <v>17</v>
      </c>
      <c r="B276" s="38" t="s">
        <v>377</v>
      </c>
      <c r="C276" s="39" t="s">
        <v>19</v>
      </c>
      <c r="D276" s="40" t="s">
        <v>20</v>
      </c>
      <c r="E276" s="41" t="s">
        <v>21</v>
      </c>
      <c r="F276" s="42">
        <v>70</v>
      </c>
      <c r="G276" s="43"/>
      <c r="H276" s="44">
        <f>ROUND(G276*F276,2)</f>
        <v>0</v>
      </c>
    </row>
    <row r="277" spans="1:8" ht="48" customHeight="1" x14ac:dyDescent="0.25">
      <c r="A277" s="45" t="s">
        <v>22</v>
      </c>
      <c r="B277" s="38" t="s">
        <v>378</v>
      </c>
      <c r="C277" s="39" t="s">
        <v>24</v>
      </c>
      <c r="D277" s="40" t="s">
        <v>20</v>
      </c>
      <c r="E277" s="41" t="s">
        <v>21</v>
      </c>
      <c r="F277" s="42">
        <v>50</v>
      </c>
      <c r="G277" s="43"/>
      <c r="H277" s="44">
        <f>ROUND(G277*F277,2)</f>
        <v>0</v>
      </c>
    </row>
    <row r="278" spans="1:8" ht="36" customHeight="1" x14ac:dyDescent="0.25">
      <c r="A278" s="37" t="s">
        <v>25</v>
      </c>
      <c r="B278" s="38" t="s">
        <v>379</v>
      </c>
      <c r="C278" s="39" t="s">
        <v>27</v>
      </c>
      <c r="D278" s="40" t="s">
        <v>20</v>
      </c>
      <c r="E278" s="41" t="s">
        <v>28</v>
      </c>
      <c r="F278" s="42">
        <v>600</v>
      </c>
      <c r="G278" s="43"/>
      <c r="H278" s="44">
        <f>ROUND(G278*F278,2)</f>
        <v>0</v>
      </c>
    </row>
    <row r="279" spans="1:8" ht="36" customHeight="1" x14ac:dyDescent="0.25">
      <c r="A279" s="31"/>
      <c r="B279" s="32"/>
      <c r="C279" s="46" t="s">
        <v>29</v>
      </c>
      <c r="D279" s="34"/>
      <c r="E279" s="47"/>
      <c r="F279" s="34"/>
      <c r="G279" s="31"/>
      <c r="H279" s="36"/>
    </row>
    <row r="280" spans="1:8" ht="36" customHeight="1" x14ac:dyDescent="0.25">
      <c r="A280" s="48" t="s">
        <v>30</v>
      </c>
      <c r="B280" s="38" t="s">
        <v>380</v>
      </c>
      <c r="C280" s="39" t="s">
        <v>32</v>
      </c>
      <c r="D280" s="40" t="s">
        <v>20</v>
      </c>
      <c r="E280" s="41"/>
      <c r="F280" s="34"/>
      <c r="G280" s="31"/>
      <c r="H280" s="36"/>
    </row>
    <row r="281" spans="1:8" ht="36" customHeight="1" x14ac:dyDescent="0.25">
      <c r="A281" s="48" t="s">
        <v>33</v>
      </c>
      <c r="B281" s="49" t="s">
        <v>34</v>
      </c>
      <c r="C281" s="39" t="s">
        <v>35</v>
      </c>
      <c r="D281" s="50" t="s">
        <v>15</v>
      </c>
      <c r="E281" s="41" t="s">
        <v>28</v>
      </c>
      <c r="F281" s="42">
        <v>30</v>
      </c>
      <c r="G281" s="43"/>
      <c r="H281" s="44">
        <f>ROUND(G281*F281,2)</f>
        <v>0</v>
      </c>
    </row>
    <row r="282" spans="1:8" ht="36" customHeight="1" x14ac:dyDescent="0.25">
      <c r="A282" s="48" t="s">
        <v>36</v>
      </c>
      <c r="B282" s="38" t="s">
        <v>381</v>
      </c>
      <c r="C282" s="39" t="s">
        <v>38</v>
      </c>
      <c r="D282" s="50" t="s">
        <v>39</v>
      </c>
      <c r="E282" s="41"/>
      <c r="F282" s="34"/>
      <c r="G282" s="31"/>
      <c r="H282" s="36"/>
    </row>
    <row r="283" spans="1:8" ht="36" customHeight="1" x14ac:dyDescent="0.25">
      <c r="A283" s="48" t="s">
        <v>40</v>
      </c>
      <c r="B283" s="49" t="s">
        <v>34</v>
      </c>
      <c r="C283" s="39" t="s">
        <v>41</v>
      </c>
      <c r="D283" s="50" t="s">
        <v>15</v>
      </c>
      <c r="E283" s="41" t="s">
        <v>28</v>
      </c>
      <c r="F283" s="42">
        <v>60</v>
      </c>
      <c r="G283" s="43"/>
      <c r="H283" s="44">
        <f>ROUND(G283*F283,2)</f>
        <v>0</v>
      </c>
    </row>
    <row r="284" spans="1:8" ht="36" customHeight="1" x14ac:dyDescent="0.25">
      <c r="A284" s="48" t="s">
        <v>42</v>
      </c>
      <c r="B284" s="38" t="s">
        <v>382</v>
      </c>
      <c r="C284" s="39" t="s">
        <v>44</v>
      </c>
      <c r="D284" s="50" t="s">
        <v>39</v>
      </c>
      <c r="E284" s="41"/>
      <c r="F284" s="34"/>
      <c r="G284" s="31"/>
      <c r="H284" s="36"/>
    </row>
    <row r="285" spans="1:8" ht="36" customHeight="1" x14ac:dyDescent="0.25">
      <c r="A285" s="48" t="s">
        <v>310</v>
      </c>
      <c r="B285" s="49" t="s">
        <v>34</v>
      </c>
      <c r="C285" s="39" t="s">
        <v>311</v>
      </c>
      <c r="D285" s="50" t="s">
        <v>15</v>
      </c>
      <c r="E285" s="41" t="s">
        <v>28</v>
      </c>
      <c r="F285" s="42">
        <v>5</v>
      </c>
      <c r="G285" s="43"/>
      <c r="H285" s="44">
        <f>ROUND(G285*F285,2)</f>
        <v>0</v>
      </c>
    </row>
    <row r="286" spans="1:8" ht="36" customHeight="1" x14ac:dyDescent="0.25">
      <c r="A286" s="48" t="s">
        <v>383</v>
      </c>
      <c r="B286" s="49" t="s">
        <v>48</v>
      </c>
      <c r="C286" s="39" t="s">
        <v>384</v>
      </c>
      <c r="D286" s="50" t="s">
        <v>15</v>
      </c>
      <c r="E286" s="41" t="s">
        <v>28</v>
      </c>
      <c r="F286" s="42">
        <v>150</v>
      </c>
      <c r="G286" s="43"/>
      <c r="H286" s="44">
        <f>ROUND(G286*F286,2)</f>
        <v>0</v>
      </c>
    </row>
    <row r="287" spans="1:8" ht="36" customHeight="1" x14ac:dyDescent="0.25">
      <c r="A287" s="48" t="s">
        <v>385</v>
      </c>
      <c r="B287" s="49" t="s">
        <v>51</v>
      </c>
      <c r="C287" s="39" t="s">
        <v>386</v>
      </c>
      <c r="D287" s="50" t="s">
        <v>15</v>
      </c>
      <c r="E287" s="41" t="s">
        <v>28</v>
      </c>
      <c r="F287" s="42">
        <v>15</v>
      </c>
      <c r="G287" s="43"/>
      <c r="H287" s="44">
        <f>ROUND(G287*F287,2)</f>
        <v>0</v>
      </c>
    </row>
    <row r="288" spans="1:8" ht="36" customHeight="1" x14ac:dyDescent="0.25">
      <c r="A288" s="48" t="s">
        <v>387</v>
      </c>
      <c r="B288" s="49" t="s">
        <v>54</v>
      </c>
      <c r="C288" s="39" t="s">
        <v>388</v>
      </c>
      <c r="D288" s="50" t="s">
        <v>15</v>
      </c>
      <c r="E288" s="41" t="s">
        <v>28</v>
      </c>
      <c r="F288" s="42">
        <v>140</v>
      </c>
      <c r="G288" s="43"/>
      <c r="H288" s="44">
        <f>ROUND(G288*F288,2)</f>
        <v>0</v>
      </c>
    </row>
    <row r="289" spans="1:8" ht="36" customHeight="1" x14ac:dyDescent="0.25">
      <c r="A289" s="48" t="s">
        <v>64</v>
      </c>
      <c r="B289" s="38" t="s">
        <v>389</v>
      </c>
      <c r="C289" s="39" t="s">
        <v>66</v>
      </c>
      <c r="D289" s="50" t="s">
        <v>39</v>
      </c>
      <c r="E289" s="41"/>
      <c r="F289" s="34"/>
      <c r="G289" s="31"/>
      <c r="H289" s="36"/>
    </row>
    <row r="290" spans="1:8" ht="36" customHeight="1" x14ac:dyDescent="0.25">
      <c r="A290" s="48" t="s">
        <v>67</v>
      </c>
      <c r="B290" s="49" t="s">
        <v>34</v>
      </c>
      <c r="C290" s="39" t="s">
        <v>68</v>
      </c>
      <c r="D290" s="50" t="s">
        <v>15</v>
      </c>
      <c r="E290" s="41" t="s">
        <v>69</v>
      </c>
      <c r="F290" s="42">
        <v>170</v>
      </c>
      <c r="G290" s="43"/>
      <c r="H290" s="44">
        <f>ROUND(G290*F290,2)</f>
        <v>0</v>
      </c>
    </row>
    <row r="291" spans="1:8" ht="36" customHeight="1" x14ac:dyDescent="0.25">
      <c r="A291" s="48" t="s">
        <v>70</v>
      </c>
      <c r="B291" s="38" t="s">
        <v>390</v>
      </c>
      <c r="C291" s="39" t="s">
        <v>72</v>
      </c>
      <c r="D291" s="50" t="s">
        <v>39</v>
      </c>
      <c r="E291" s="41"/>
      <c r="F291" s="34"/>
      <c r="G291" s="31"/>
      <c r="H291" s="36"/>
    </row>
    <row r="292" spans="1:8" ht="36" customHeight="1" x14ac:dyDescent="0.25">
      <c r="A292" s="48" t="s">
        <v>73</v>
      </c>
      <c r="B292" s="49" t="s">
        <v>34</v>
      </c>
      <c r="C292" s="39" t="s">
        <v>74</v>
      </c>
      <c r="D292" s="50" t="s">
        <v>15</v>
      </c>
      <c r="E292" s="41" t="s">
        <v>69</v>
      </c>
      <c r="F292" s="42">
        <v>500</v>
      </c>
      <c r="G292" s="43"/>
      <c r="H292" s="44">
        <f>ROUND(G292*F292,2)</f>
        <v>0</v>
      </c>
    </row>
    <row r="293" spans="1:8" ht="36" customHeight="1" x14ac:dyDescent="0.25">
      <c r="A293" s="48" t="s">
        <v>75</v>
      </c>
      <c r="B293" s="38" t="s">
        <v>391</v>
      </c>
      <c r="C293" s="39" t="s">
        <v>77</v>
      </c>
      <c r="D293" s="50" t="s">
        <v>78</v>
      </c>
      <c r="E293" s="41"/>
      <c r="F293" s="34"/>
      <c r="G293" s="31"/>
      <c r="H293" s="36"/>
    </row>
    <row r="294" spans="1:8" ht="36" customHeight="1" x14ac:dyDescent="0.25">
      <c r="A294" s="48" t="s">
        <v>79</v>
      </c>
      <c r="B294" s="49" t="s">
        <v>34</v>
      </c>
      <c r="C294" s="39" t="s">
        <v>80</v>
      </c>
      <c r="D294" s="50" t="s">
        <v>81</v>
      </c>
      <c r="E294" s="41"/>
      <c r="F294" s="34"/>
      <c r="G294" s="31"/>
      <c r="H294" s="36"/>
    </row>
    <row r="295" spans="1:8" s="21" customFormat="1" ht="36" customHeight="1" x14ac:dyDescent="0.25">
      <c r="A295" s="52" t="s">
        <v>88</v>
      </c>
      <c r="B295" s="64" t="s">
        <v>83</v>
      </c>
      <c r="C295" s="54" t="s">
        <v>90</v>
      </c>
      <c r="D295" s="55" t="s">
        <v>15</v>
      </c>
      <c r="E295" s="56" t="s">
        <v>28</v>
      </c>
      <c r="F295" s="57">
        <v>48</v>
      </c>
      <c r="G295" s="58"/>
      <c r="H295" s="59">
        <f>ROUND(G295*F295,2)</f>
        <v>0</v>
      </c>
    </row>
    <row r="296" spans="1:8" ht="36" customHeight="1" x14ac:dyDescent="0.25">
      <c r="A296" s="48" t="s">
        <v>107</v>
      </c>
      <c r="B296" s="38" t="s">
        <v>392</v>
      </c>
      <c r="C296" s="39" t="s">
        <v>109</v>
      </c>
      <c r="D296" s="50" t="s">
        <v>103</v>
      </c>
      <c r="E296" s="41"/>
      <c r="F296" s="34"/>
      <c r="G296" s="31"/>
      <c r="H296" s="36"/>
    </row>
    <row r="297" spans="1:8" ht="48" customHeight="1" x14ac:dyDescent="0.25">
      <c r="A297" s="48" t="s">
        <v>116</v>
      </c>
      <c r="B297" s="49" t="s">
        <v>34</v>
      </c>
      <c r="C297" s="39" t="s">
        <v>117</v>
      </c>
      <c r="D297" s="50" t="s">
        <v>118</v>
      </c>
      <c r="E297" s="41" t="s">
        <v>106</v>
      </c>
      <c r="F297" s="42">
        <v>25</v>
      </c>
      <c r="G297" s="43"/>
      <c r="H297" s="44">
        <f>ROUND(G297*F297,2)</f>
        <v>0</v>
      </c>
    </row>
    <row r="298" spans="1:8" ht="36" customHeight="1" x14ac:dyDescent="0.25">
      <c r="A298" s="48" t="s">
        <v>393</v>
      </c>
      <c r="B298" s="49" t="s">
        <v>48</v>
      </c>
      <c r="C298" s="39" t="s">
        <v>394</v>
      </c>
      <c r="D298" s="50" t="s">
        <v>118</v>
      </c>
      <c r="E298" s="41" t="s">
        <v>106</v>
      </c>
      <c r="F298" s="42">
        <v>20</v>
      </c>
      <c r="G298" s="43"/>
      <c r="H298" s="44">
        <f>ROUND(G298*F298,2)</f>
        <v>0</v>
      </c>
    </row>
    <row r="299" spans="1:8" ht="36" customHeight="1" x14ac:dyDescent="0.25">
      <c r="A299" s="48" t="s">
        <v>359</v>
      </c>
      <c r="B299" s="49" t="s">
        <v>51</v>
      </c>
      <c r="C299" s="39" t="s">
        <v>360</v>
      </c>
      <c r="D299" s="50" t="s">
        <v>361</v>
      </c>
      <c r="E299" s="41" t="s">
        <v>106</v>
      </c>
      <c r="F299" s="42">
        <v>20</v>
      </c>
      <c r="G299" s="43"/>
      <c r="H299" s="44">
        <f>ROUND(G299*F299,2)</f>
        <v>0</v>
      </c>
    </row>
    <row r="300" spans="1:8" ht="36" customHeight="1" x14ac:dyDescent="0.25">
      <c r="A300" s="48" t="s">
        <v>122</v>
      </c>
      <c r="B300" s="38" t="s">
        <v>395</v>
      </c>
      <c r="C300" s="39" t="s">
        <v>124</v>
      </c>
      <c r="D300" s="50" t="s">
        <v>103</v>
      </c>
      <c r="E300" s="41"/>
      <c r="F300" s="34"/>
      <c r="G300" s="31"/>
      <c r="H300" s="36"/>
    </row>
    <row r="301" spans="1:8" ht="36" customHeight="1" x14ac:dyDescent="0.25">
      <c r="A301" s="48" t="s">
        <v>270</v>
      </c>
      <c r="B301" s="49" t="s">
        <v>34</v>
      </c>
      <c r="C301" s="39" t="s">
        <v>111</v>
      </c>
      <c r="D301" s="50" t="s">
        <v>271</v>
      </c>
      <c r="E301" s="41"/>
      <c r="F301" s="34"/>
      <c r="G301" s="31"/>
      <c r="H301" s="36"/>
    </row>
    <row r="302" spans="1:8" ht="36" customHeight="1" x14ac:dyDescent="0.25">
      <c r="A302" s="48" t="s">
        <v>272</v>
      </c>
      <c r="B302" s="60" t="s">
        <v>83</v>
      </c>
      <c r="C302" s="39" t="s">
        <v>273</v>
      </c>
      <c r="D302" s="50"/>
      <c r="E302" s="41" t="s">
        <v>106</v>
      </c>
      <c r="F302" s="42">
        <v>100</v>
      </c>
      <c r="G302" s="43"/>
      <c r="H302" s="44">
        <f>ROUND(G302*F302,2)</f>
        <v>0</v>
      </c>
    </row>
    <row r="303" spans="1:8" ht="36" customHeight="1" x14ac:dyDescent="0.25">
      <c r="A303" s="48" t="s">
        <v>322</v>
      </c>
      <c r="B303" s="60" t="s">
        <v>86</v>
      </c>
      <c r="C303" s="39" t="s">
        <v>323</v>
      </c>
      <c r="D303" s="50"/>
      <c r="E303" s="41" t="s">
        <v>106</v>
      </c>
      <c r="F303" s="42">
        <v>40</v>
      </c>
      <c r="G303" s="43"/>
      <c r="H303" s="44">
        <f>ROUND(G303*F303,2)</f>
        <v>0</v>
      </c>
    </row>
    <row r="304" spans="1:8" ht="36" customHeight="1" x14ac:dyDescent="0.25">
      <c r="A304" s="48" t="s">
        <v>125</v>
      </c>
      <c r="B304" s="49" t="s">
        <v>48</v>
      </c>
      <c r="C304" s="39" t="s">
        <v>120</v>
      </c>
      <c r="D304" s="50" t="s">
        <v>126</v>
      </c>
      <c r="E304" s="41" t="s">
        <v>106</v>
      </c>
      <c r="F304" s="42">
        <v>15</v>
      </c>
      <c r="G304" s="43"/>
      <c r="H304" s="44">
        <f>ROUND(G304*F304,2)</f>
        <v>0</v>
      </c>
    </row>
    <row r="305" spans="1:8" ht="36" customHeight="1" x14ac:dyDescent="0.25">
      <c r="A305" s="48" t="s">
        <v>127</v>
      </c>
      <c r="B305" s="38" t="s">
        <v>396</v>
      </c>
      <c r="C305" s="39" t="s">
        <v>129</v>
      </c>
      <c r="D305" s="62" t="s">
        <v>130</v>
      </c>
      <c r="E305" s="63"/>
      <c r="F305" s="34"/>
      <c r="G305" s="31"/>
      <c r="H305" s="36"/>
    </row>
    <row r="306" spans="1:8" ht="36" customHeight="1" x14ac:dyDescent="0.25">
      <c r="A306" s="48" t="s">
        <v>131</v>
      </c>
      <c r="B306" s="49" t="s">
        <v>34</v>
      </c>
      <c r="C306" s="39" t="s">
        <v>132</v>
      </c>
      <c r="D306" s="50"/>
      <c r="E306" s="41"/>
      <c r="F306" s="34"/>
      <c r="G306" s="31"/>
      <c r="H306" s="36"/>
    </row>
    <row r="307" spans="1:8" ht="36" customHeight="1" x14ac:dyDescent="0.25">
      <c r="A307" s="48" t="s">
        <v>133</v>
      </c>
      <c r="B307" s="60" t="s">
        <v>83</v>
      </c>
      <c r="C307" s="39" t="s">
        <v>134</v>
      </c>
      <c r="D307" s="50"/>
      <c r="E307" s="41" t="s">
        <v>135</v>
      </c>
      <c r="F307" s="42">
        <v>975</v>
      </c>
      <c r="G307" s="43"/>
      <c r="H307" s="44">
        <f>ROUND(G307*F307,2)</f>
        <v>0</v>
      </c>
    </row>
    <row r="308" spans="1:8" ht="36" customHeight="1" x14ac:dyDescent="0.25">
      <c r="A308" s="48" t="s">
        <v>136</v>
      </c>
      <c r="B308" s="49" t="s">
        <v>48</v>
      </c>
      <c r="C308" s="39" t="s">
        <v>137</v>
      </c>
      <c r="D308" s="50"/>
      <c r="E308" s="41"/>
      <c r="F308" s="34"/>
      <c r="G308" s="31"/>
      <c r="H308" s="36"/>
    </row>
    <row r="309" spans="1:8" ht="36" customHeight="1" x14ac:dyDescent="0.25">
      <c r="A309" s="48" t="s">
        <v>138</v>
      </c>
      <c r="B309" s="60" t="s">
        <v>83</v>
      </c>
      <c r="C309" s="39" t="s">
        <v>134</v>
      </c>
      <c r="D309" s="50"/>
      <c r="E309" s="41" t="s">
        <v>135</v>
      </c>
      <c r="F309" s="42">
        <v>180</v>
      </c>
      <c r="G309" s="43"/>
      <c r="H309" s="44">
        <f>ROUND(G309*F309,2)</f>
        <v>0</v>
      </c>
    </row>
    <row r="310" spans="1:8" ht="48" customHeight="1" x14ac:dyDescent="0.25">
      <c r="A310" s="48" t="s">
        <v>397</v>
      </c>
      <c r="B310" s="38" t="s">
        <v>398</v>
      </c>
      <c r="C310" s="39" t="s">
        <v>399</v>
      </c>
      <c r="D310" s="62" t="s">
        <v>130</v>
      </c>
      <c r="E310" s="41" t="s">
        <v>135</v>
      </c>
      <c r="F310" s="42">
        <v>1550</v>
      </c>
      <c r="G310" s="43"/>
      <c r="H310" s="44">
        <f>ROUND(G310*F310,2)</f>
        <v>0</v>
      </c>
    </row>
    <row r="311" spans="1:8" ht="36" customHeight="1" x14ac:dyDescent="0.25">
      <c r="A311" s="48" t="s">
        <v>139</v>
      </c>
      <c r="B311" s="38" t="s">
        <v>400</v>
      </c>
      <c r="C311" s="39" t="s">
        <v>141</v>
      </c>
      <c r="D311" s="50" t="s">
        <v>142</v>
      </c>
      <c r="E311" s="41" t="s">
        <v>28</v>
      </c>
      <c r="F311" s="61">
        <v>900</v>
      </c>
      <c r="G311" s="43"/>
      <c r="H311" s="44">
        <f>ROUND(G311*F311,2)</f>
        <v>0</v>
      </c>
    </row>
    <row r="312" spans="1:8" ht="36" customHeight="1" x14ac:dyDescent="0.25">
      <c r="A312" s="31"/>
      <c r="B312" s="66"/>
      <c r="C312" s="46" t="s">
        <v>147</v>
      </c>
      <c r="D312" s="34"/>
      <c r="E312" s="35"/>
      <c r="F312" s="34"/>
      <c r="G312" s="31"/>
      <c r="H312" s="36"/>
    </row>
    <row r="313" spans="1:8" ht="48" customHeight="1" x14ac:dyDescent="0.25">
      <c r="A313" s="37" t="s">
        <v>401</v>
      </c>
      <c r="B313" s="38" t="s">
        <v>402</v>
      </c>
      <c r="C313" s="39" t="s">
        <v>403</v>
      </c>
      <c r="D313" s="62" t="s">
        <v>282</v>
      </c>
      <c r="E313" s="41"/>
      <c r="F313" s="34"/>
      <c r="G313" s="31"/>
      <c r="H313" s="36"/>
    </row>
    <row r="314" spans="1:8" ht="48" customHeight="1" x14ac:dyDescent="0.25">
      <c r="A314" s="37" t="s">
        <v>404</v>
      </c>
      <c r="B314" s="49" t="s">
        <v>34</v>
      </c>
      <c r="C314" s="39" t="s">
        <v>405</v>
      </c>
      <c r="D314" s="50" t="s">
        <v>15</v>
      </c>
      <c r="E314" s="41" t="s">
        <v>28</v>
      </c>
      <c r="F314" s="61">
        <v>20</v>
      </c>
      <c r="G314" s="43"/>
      <c r="H314" s="44">
        <f>ROUND(G314*F314,2)</f>
        <v>0</v>
      </c>
    </row>
    <row r="315" spans="1:8" ht="36" customHeight="1" x14ac:dyDescent="0.25">
      <c r="A315" s="31"/>
      <c r="B315" s="66"/>
      <c r="C315" s="46" t="s">
        <v>152</v>
      </c>
      <c r="D315" s="34"/>
      <c r="E315" s="67"/>
      <c r="F315" s="34"/>
      <c r="G315" s="31"/>
      <c r="H315" s="36"/>
    </row>
    <row r="316" spans="1:8" s="21" customFormat="1" ht="36" customHeight="1" x14ac:dyDescent="0.25">
      <c r="A316" s="69" t="s">
        <v>157</v>
      </c>
      <c r="B316" s="79" t="s">
        <v>406</v>
      </c>
      <c r="C316" s="54" t="s">
        <v>159</v>
      </c>
      <c r="D316" s="55" t="s">
        <v>156</v>
      </c>
      <c r="E316" s="56" t="s">
        <v>106</v>
      </c>
      <c r="F316" s="70">
        <v>2600</v>
      </c>
      <c r="G316" s="58"/>
      <c r="H316" s="59">
        <f>ROUND(G316*F316,2)</f>
        <v>0</v>
      </c>
    </row>
    <row r="317" spans="1:8" ht="48" customHeight="1" x14ac:dyDescent="0.25">
      <c r="A317" s="31"/>
      <c r="B317" s="66"/>
      <c r="C317" s="46" t="s">
        <v>160</v>
      </c>
      <c r="D317" s="34"/>
      <c r="E317" s="67"/>
      <c r="F317" s="34"/>
      <c r="G317" s="31"/>
      <c r="H317" s="36"/>
    </row>
    <row r="318" spans="1:8" ht="36" customHeight="1" x14ac:dyDescent="0.25">
      <c r="A318" s="37" t="s">
        <v>161</v>
      </c>
      <c r="B318" s="38" t="s">
        <v>407</v>
      </c>
      <c r="C318" s="39" t="s">
        <v>163</v>
      </c>
      <c r="D318" s="50" t="s">
        <v>164</v>
      </c>
      <c r="E318" s="41"/>
      <c r="F318" s="34"/>
      <c r="G318" s="31"/>
      <c r="H318" s="36"/>
    </row>
    <row r="319" spans="1:8" ht="36" customHeight="1" x14ac:dyDescent="0.25">
      <c r="A319" s="37" t="s">
        <v>165</v>
      </c>
      <c r="B319" s="49" t="s">
        <v>34</v>
      </c>
      <c r="C319" s="39" t="s">
        <v>166</v>
      </c>
      <c r="D319" s="50"/>
      <c r="E319" s="41" t="s">
        <v>69</v>
      </c>
      <c r="F319" s="61">
        <v>1</v>
      </c>
      <c r="G319" s="43"/>
      <c r="H319" s="44">
        <f>ROUND(G319*F319,2)</f>
        <v>0</v>
      </c>
    </row>
    <row r="320" spans="1:8" ht="36" customHeight="1" x14ac:dyDescent="0.25">
      <c r="A320" s="37" t="s">
        <v>167</v>
      </c>
      <c r="B320" s="38" t="s">
        <v>408</v>
      </c>
      <c r="C320" s="39" t="s">
        <v>169</v>
      </c>
      <c r="D320" s="50" t="s">
        <v>164</v>
      </c>
      <c r="E320" s="41"/>
      <c r="F320" s="34"/>
      <c r="G320" s="31"/>
      <c r="H320" s="36"/>
    </row>
    <row r="321" spans="1:8" ht="36" customHeight="1" x14ac:dyDescent="0.25">
      <c r="A321" s="37" t="s">
        <v>170</v>
      </c>
      <c r="B321" s="49" t="s">
        <v>34</v>
      </c>
      <c r="C321" s="39" t="s">
        <v>171</v>
      </c>
      <c r="D321" s="50"/>
      <c r="E321" s="41" t="s">
        <v>69</v>
      </c>
      <c r="F321" s="61">
        <v>1</v>
      </c>
      <c r="G321" s="43"/>
      <c r="H321" s="44">
        <f>ROUND(G321*F321,2)</f>
        <v>0</v>
      </c>
    </row>
    <row r="322" spans="1:8" ht="36" customHeight="1" x14ac:dyDescent="0.25">
      <c r="A322" s="37" t="s">
        <v>172</v>
      </c>
      <c r="B322" s="38" t="s">
        <v>409</v>
      </c>
      <c r="C322" s="39" t="s">
        <v>174</v>
      </c>
      <c r="D322" s="50" t="s">
        <v>164</v>
      </c>
      <c r="E322" s="41"/>
      <c r="F322" s="34"/>
      <c r="G322" s="31"/>
      <c r="H322" s="36"/>
    </row>
    <row r="323" spans="1:8" ht="36" customHeight="1" x14ac:dyDescent="0.25">
      <c r="A323" s="37" t="s">
        <v>175</v>
      </c>
      <c r="B323" s="49" t="s">
        <v>34</v>
      </c>
      <c r="C323" s="39" t="s">
        <v>176</v>
      </c>
      <c r="D323" s="50"/>
      <c r="E323" s="41"/>
      <c r="F323" s="34"/>
      <c r="G323" s="31"/>
      <c r="H323" s="36"/>
    </row>
    <row r="324" spans="1:8" ht="48" customHeight="1" x14ac:dyDescent="0.25">
      <c r="A324" s="37" t="s">
        <v>177</v>
      </c>
      <c r="B324" s="60" t="s">
        <v>83</v>
      </c>
      <c r="C324" s="39" t="s">
        <v>289</v>
      </c>
      <c r="D324" s="50"/>
      <c r="E324" s="41" t="s">
        <v>106</v>
      </c>
      <c r="F324" s="61">
        <v>5</v>
      </c>
      <c r="G324" s="43"/>
      <c r="H324" s="44">
        <f>ROUND(G324*F324,2)</f>
        <v>0</v>
      </c>
    </row>
    <row r="325" spans="1:8" ht="36" customHeight="1" x14ac:dyDescent="0.25">
      <c r="A325" s="37" t="s">
        <v>179</v>
      </c>
      <c r="B325" s="38" t="s">
        <v>410</v>
      </c>
      <c r="C325" s="39" t="s">
        <v>181</v>
      </c>
      <c r="D325" s="50" t="s">
        <v>164</v>
      </c>
      <c r="E325" s="41" t="s">
        <v>106</v>
      </c>
      <c r="F325" s="61">
        <v>50</v>
      </c>
      <c r="G325" s="43"/>
      <c r="H325" s="44">
        <f>ROUND(G325*F325,2)</f>
        <v>0</v>
      </c>
    </row>
    <row r="326" spans="1:8" ht="48" customHeight="1" x14ac:dyDescent="0.25">
      <c r="A326" s="37" t="s">
        <v>182</v>
      </c>
      <c r="B326" s="38" t="s">
        <v>411</v>
      </c>
      <c r="C326" s="68" t="s">
        <v>184</v>
      </c>
      <c r="D326" s="50" t="s">
        <v>164</v>
      </c>
      <c r="E326" s="41"/>
      <c r="F326" s="34"/>
      <c r="G326" s="31"/>
      <c r="H326" s="36"/>
    </row>
    <row r="327" spans="1:8" ht="48" customHeight="1" x14ac:dyDescent="0.25">
      <c r="A327" s="37" t="s">
        <v>185</v>
      </c>
      <c r="B327" s="49" t="s">
        <v>34</v>
      </c>
      <c r="C327" s="39" t="s">
        <v>186</v>
      </c>
      <c r="D327" s="50"/>
      <c r="E327" s="41" t="s">
        <v>69</v>
      </c>
      <c r="F327" s="61">
        <v>4</v>
      </c>
      <c r="G327" s="43"/>
      <c r="H327" s="44">
        <f t="shared" ref="H327:H337" si="3">ROUND(G327*F327,2)</f>
        <v>0</v>
      </c>
    </row>
    <row r="328" spans="1:8" ht="48" customHeight="1" x14ac:dyDescent="0.25">
      <c r="A328" s="37" t="s">
        <v>187</v>
      </c>
      <c r="B328" s="49" t="s">
        <v>48</v>
      </c>
      <c r="C328" s="39" t="s">
        <v>188</v>
      </c>
      <c r="D328" s="50"/>
      <c r="E328" s="41" t="s">
        <v>69</v>
      </c>
      <c r="F328" s="61">
        <v>3</v>
      </c>
      <c r="G328" s="43"/>
      <c r="H328" s="44">
        <f t="shared" si="3"/>
        <v>0</v>
      </c>
    </row>
    <row r="329" spans="1:8" ht="48" customHeight="1" x14ac:dyDescent="0.25">
      <c r="A329" s="37" t="s">
        <v>412</v>
      </c>
      <c r="B329" s="49" t="s">
        <v>51</v>
      </c>
      <c r="C329" s="39" t="s">
        <v>413</v>
      </c>
      <c r="D329" s="50"/>
      <c r="E329" s="41" t="s">
        <v>69</v>
      </c>
      <c r="F329" s="61">
        <v>1</v>
      </c>
      <c r="G329" s="43"/>
      <c r="H329" s="44">
        <f t="shared" si="3"/>
        <v>0</v>
      </c>
    </row>
    <row r="330" spans="1:8" ht="48" customHeight="1" x14ac:dyDescent="0.25">
      <c r="A330" s="37" t="s">
        <v>291</v>
      </c>
      <c r="B330" s="49" t="s">
        <v>54</v>
      </c>
      <c r="C330" s="39" t="s">
        <v>292</v>
      </c>
      <c r="D330" s="50"/>
      <c r="E330" s="41" t="s">
        <v>69</v>
      </c>
      <c r="F330" s="61">
        <v>15</v>
      </c>
      <c r="G330" s="43"/>
      <c r="H330" s="44">
        <f t="shared" si="3"/>
        <v>0</v>
      </c>
    </row>
    <row r="331" spans="1:8" ht="36" customHeight="1" x14ac:dyDescent="0.25">
      <c r="A331" s="37" t="s">
        <v>293</v>
      </c>
      <c r="B331" s="49" t="s">
        <v>362</v>
      </c>
      <c r="C331" s="39" t="s">
        <v>294</v>
      </c>
      <c r="D331" s="50"/>
      <c r="E331" s="41" t="s">
        <v>69</v>
      </c>
      <c r="F331" s="61">
        <v>15</v>
      </c>
      <c r="G331" s="43"/>
      <c r="H331" s="44">
        <f t="shared" si="3"/>
        <v>0</v>
      </c>
    </row>
    <row r="332" spans="1:8" ht="36" customHeight="1" x14ac:dyDescent="0.25">
      <c r="A332" s="86" t="s">
        <v>414</v>
      </c>
      <c r="B332" s="87" t="s">
        <v>415</v>
      </c>
      <c r="C332" s="88" t="s">
        <v>416</v>
      </c>
      <c r="D332" s="89" t="s">
        <v>164</v>
      </c>
      <c r="E332" s="90"/>
      <c r="F332" s="34"/>
      <c r="G332" s="31"/>
      <c r="H332" s="36"/>
    </row>
    <row r="333" spans="1:8" ht="36" customHeight="1" x14ac:dyDescent="0.25">
      <c r="A333" s="86" t="s">
        <v>417</v>
      </c>
      <c r="B333" s="91" t="s">
        <v>34</v>
      </c>
      <c r="C333" s="88" t="s">
        <v>418</v>
      </c>
      <c r="D333" s="89"/>
      <c r="E333" s="90" t="s">
        <v>69</v>
      </c>
      <c r="F333" s="92">
        <v>1</v>
      </c>
      <c r="G333" s="93"/>
      <c r="H333" s="94">
        <f>ROUND(G333*F333,2)</f>
        <v>0</v>
      </c>
    </row>
    <row r="334" spans="1:8" ht="48" customHeight="1" x14ac:dyDescent="0.25">
      <c r="A334" s="86" t="s">
        <v>194</v>
      </c>
      <c r="B334" s="87" t="s">
        <v>419</v>
      </c>
      <c r="C334" s="88" t="s">
        <v>196</v>
      </c>
      <c r="D334" s="89" t="s">
        <v>164</v>
      </c>
      <c r="E334" s="90"/>
      <c r="F334" s="34"/>
      <c r="G334" s="31"/>
      <c r="H334" s="36"/>
    </row>
    <row r="335" spans="1:8" ht="36" customHeight="1" x14ac:dyDescent="0.25">
      <c r="A335" s="86" t="s">
        <v>197</v>
      </c>
      <c r="B335" s="91" t="s">
        <v>34</v>
      </c>
      <c r="C335" s="88" t="s">
        <v>198</v>
      </c>
      <c r="D335" s="89"/>
      <c r="E335" s="90" t="s">
        <v>69</v>
      </c>
      <c r="F335" s="92">
        <v>1</v>
      </c>
      <c r="G335" s="93"/>
      <c r="H335" s="94">
        <f>ROUND(G335*F335,2)</f>
        <v>0</v>
      </c>
    </row>
    <row r="336" spans="1:8" s="21" customFormat="1" ht="36" customHeight="1" x14ac:dyDescent="0.25">
      <c r="A336" s="95" t="s">
        <v>199</v>
      </c>
      <c r="B336" s="96" t="s">
        <v>420</v>
      </c>
      <c r="C336" s="97" t="s">
        <v>201</v>
      </c>
      <c r="D336" s="98" t="s">
        <v>164</v>
      </c>
      <c r="E336" s="99" t="s">
        <v>69</v>
      </c>
      <c r="F336" s="100">
        <v>2</v>
      </c>
      <c r="G336" s="101"/>
      <c r="H336" s="102">
        <f t="shared" si="3"/>
        <v>0</v>
      </c>
    </row>
    <row r="337" spans="1:8" ht="36" customHeight="1" x14ac:dyDescent="0.25">
      <c r="A337" s="37" t="s">
        <v>205</v>
      </c>
      <c r="B337" s="38" t="s">
        <v>421</v>
      </c>
      <c r="C337" s="39" t="s">
        <v>207</v>
      </c>
      <c r="D337" s="50" t="s">
        <v>208</v>
      </c>
      <c r="E337" s="41" t="s">
        <v>69</v>
      </c>
      <c r="F337" s="61">
        <v>16</v>
      </c>
      <c r="G337" s="43"/>
      <c r="H337" s="44">
        <f t="shared" si="3"/>
        <v>0</v>
      </c>
    </row>
    <row r="338" spans="1:8" ht="36" customHeight="1" x14ac:dyDescent="0.25">
      <c r="A338" s="31"/>
      <c r="B338" s="71"/>
      <c r="C338" s="46" t="s">
        <v>209</v>
      </c>
      <c r="D338" s="34"/>
      <c r="E338" s="67"/>
      <c r="F338" s="35"/>
      <c r="G338" s="31"/>
      <c r="H338" s="36"/>
    </row>
    <row r="339" spans="1:8" ht="48" customHeight="1" x14ac:dyDescent="0.25">
      <c r="A339" s="37" t="s">
        <v>210</v>
      </c>
      <c r="B339" s="38" t="s">
        <v>422</v>
      </c>
      <c r="C339" s="39" t="s">
        <v>212</v>
      </c>
      <c r="D339" s="50" t="s">
        <v>213</v>
      </c>
      <c r="E339" s="41" t="s">
        <v>69</v>
      </c>
      <c r="F339" s="61">
        <v>6</v>
      </c>
      <c r="G339" s="43"/>
      <c r="H339" s="44">
        <f>ROUND(G339*F339,2)</f>
        <v>0</v>
      </c>
    </row>
    <row r="340" spans="1:8" ht="36" customHeight="1" x14ac:dyDescent="0.25">
      <c r="A340" s="37" t="s">
        <v>214</v>
      </c>
      <c r="B340" s="38" t="s">
        <v>423</v>
      </c>
      <c r="C340" s="39" t="s">
        <v>216</v>
      </c>
      <c r="D340" s="50" t="s">
        <v>213</v>
      </c>
      <c r="E340" s="41"/>
      <c r="F340" s="34"/>
      <c r="G340" s="31"/>
      <c r="H340" s="36"/>
    </row>
    <row r="341" spans="1:8" s="80" customFormat="1" ht="36" customHeight="1" x14ac:dyDescent="0.25">
      <c r="A341" s="37" t="s">
        <v>217</v>
      </c>
      <c r="B341" s="49" t="s">
        <v>34</v>
      </c>
      <c r="C341" s="39" t="s">
        <v>218</v>
      </c>
      <c r="D341" s="50"/>
      <c r="E341" s="41" t="s">
        <v>69</v>
      </c>
      <c r="F341" s="61">
        <v>19</v>
      </c>
      <c r="G341" s="43"/>
      <c r="H341" s="44">
        <f>ROUND(G341*F341,2)</f>
        <v>0</v>
      </c>
    </row>
    <row r="342" spans="1:8" ht="36" customHeight="1" x14ac:dyDescent="0.25">
      <c r="A342" s="37" t="s">
        <v>219</v>
      </c>
      <c r="B342" s="49" t="s">
        <v>48</v>
      </c>
      <c r="C342" s="39" t="s">
        <v>220</v>
      </c>
      <c r="D342" s="50"/>
      <c r="E342" s="41" t="s">
        <v>69</v>
      </c>
      <c r="F342" s="61">
        <v>2</v>
      </c>
      <c r="G342" s="43"/>
      <c r="H342" s="44">
        <f>ROUND(G342*F342,2)</f>
        <v>0</v>
      </c>
    </row>
    <row r="343" spans="1:8" ht="36" customHeight="1" x14ac:dyDescent="0.25">
      <c r="A343" s="37" t="s">
        <v>221</v>
      </c>
      <c r="B343" s="38" t="s">
        <v>424</v>
      </c>
      <c r="C343" s="39" t="s">
        <v>223</v>
      </c>
      <c r="D343" s="50" t="s">
        <v>213</v>
      </c>
      <c r="E343" s="41" t="s">
        <v>69</v>
      </c>
      <c r="F343" s="61">
        <v>3</v>
      </c>
      <c r="G343" s="43"/>
      <c r="H343" s="44">
        <f>ROUND(G343*F343,2)</f>
        <v>0</v>
      </c>
    </row>
    <row r="344" spans="1:8" ht="36" customHeight="1" x14ac:dyDescent="0.25">
      <c r="A344" s="37" t="s">
        <v>224</v>
      </c>
      <c r="B344" s="38" t="s">
        <v>425</v>
      </c>
      <c r="C344" s="39" t="s">
        <v>226</v>
      </c>
      <c r="D344" s="50" t="s">
        <v>213</v>
      </c>
      <c r="E344" s="41" t="s">
        <v>69</v>
      </c>
      <c r="F344" s="61">
        <v>3</v>
      </c>
      <c r="G344" s="43"/>
      <c r="H344" s="44">
        <f>ROUND(G344*F344,2)</f>
        <v>0</v>
      </c>
    </row>
    <row r="345" spans="1:8" ht="36" customHeight="1" x14ac:dyDescent="0.25">
      <c r="A345" s="37" t="s">
        <v>333</v>
      </c>
      <c r="B345" s="38" t="s">
        <v>426</v>
      </c>
      <c r="C345" s="39" t="s">
        <v>335</v>
      </c>
      <c r="D345" s="50" t="s">
        <v>213</v>
      </c>
      <c r="E345" s="41" t="s">
        <v>69</v>
      </c>
      <c r="F345" s="61">
        <v>15</v>
      </c>
      <c r="G345" s="43"/>
      <c r="H345" s="44">
        <f>ROUND(G345*F345,2)</f>
        <v>0</v>
      </c>
    </row>
    <row r="346" spans="1:8" ht="36" customHeight="1" x14ac:dyDescent="0.25">
      <c r="A346" s="31"/>
      <c r="B346" s="32"/>
      <c r="C346" s="46" t="s">
        <v>237</v>
      </c>
      <c r="D346" s="34"/>
      <c r="E346" s="47"/>
      <c r="F346" s="34"/>
      <c r="G346" s="31"/>
      <c r="H346" s="36"/>
    </row>
    <row r="347" spans="1:8" ht="36" customHeight="1" x14ac:dyDescent="0.25">
      <c r="A347" s="48" t="s">
        <v>238</v>
      </c>
      <c r="B347" s="38" t="s">
        <v>427</v>
      </c>
      <c r="C347" s="39" t="s">
        <v>240</v>
      </c>
      <c r="D347" s="50" t="s">
        <v>241</v>
      </c>
      <c r="E347" s="41"/>
      <c r="F347" s="34"/>
      <c r="G347" s="31"/>
      <c r="H347" s="36"/>
    </row>
    <row r="348" spans="1:8" ht="36" customHeight="1" x14ac:dyDescent="0.25">
      <c r="A348" s="48" t="s">
        <v>242</v>
      </c>
      <c r="B348" s="49" t="s">
        <v>34</v>
      </c>
      <c r="C348" s="39" t="s">
        <v>243</v>
      </c>
      <c r="D348" s="50"/>
      <c r="E348" s="41" t="s">
        <v>28</v>
      </c>
      <c r="F348" s="42">
        <v>50</v>
      </c>
      <c r="G348" s="43"/>
      <c r="H348" s="44">
        <f>ROUND(G348*F348,2)</f>
        <v>0</v>
      </c>
    </row>
    <row r="349" spans="1:8" ht="36" customHeight="1" x14ac:dyDescent="0.25">
      <c r="A349" s="48" t="s">
        <v>244</v>
      </c>
      <c r="B349" s="49" t="s">
        <v>48</v>
      </c>
      <c r="C349" s="39" t="s">
        <v>245</v>
      </c>
      <c r="D349" s="50"/>
      <c r="E349" s="41" t="s">
        <v>28</v>
      </c>
      <c r="F349" s="42">
        <v>550</v>
      </c>
      <c r="G349" s="43"/>
      <c r="H349" s="44">
        <f>ROUND(G349*F349,2)</f>
        <v>0</v>
      </c>
    </row>
    <row r="350" spans="1:8" ht="9.75" customHeight="1" x14ac:dyDescent="0.25">
      <c r="A350" s="31"/>
      <c r="B350" s="72"/>
      <c r="C350" s="46"/>
      <c r="D350" s="34"/>
      <c r="E350" s="67"/>
      <c r="F350" s="35"/>
      <c r="G350" s="31"/>
      <c r="H350" s="36"/>
    </row>
    <row r="351" spans="1:8" s="30" customFormat="1" ht="36" customHeight="1" thickBot="1" x14ac:dyDescent="0.3">
      <c r="A351" s="27"/>
      <c r="B351" s="74" t="str">
        <f>B274</f>
        <v>E</v>
      </c>
      <c r="C351" s="150" t="str">
        <f>C274</f>
        <v>REHABILITATION:   EAGLE DRIVE - OAK POINT HIGHWAY TO BROOKSIDE BOULEVARD</v>
      </c>
      <c r="D351" s="151"/>
      <c r="E351" s="151"/>
      <c r="F351" s="152"/>
      <c r="G351" s="103" t="s">
        <v>246</v>
      </c>
      <c r="H351" s="104">
        <f>SUM(H274:H350)</f>
        <v>0</v>
      </c>
    </row>
    <row r="352" spans="1:8" s="30" customFormat="1" ht="36" customHeight="1" thickTop="1" x14ac:dyDescent="0.25">
      <c r="A352" s="27"/>
      <c r="B352" s="77" t="s">
        <v>428</v>
      </c>
      <c r="C352" s="156" t="s">
        <v>429</v>
      </c>
      <c r="D352" s="157"/>
      <c r="E352" s="157"/>
      <c r="F352" s="158"/>
      <c r="G352" s="84"/>
      <c r="H352" s="85"/>
    </row>
    <row r="353" spans="1:8" s="30" customFormat="1" ht="36" customHeight="1" x14ac:dyDescent="0.25">
      <c r="A353" s="27"/>
      <c r="B353" s="32"/>
      <c r="C353" s="33" t="s">
        <v>16</v>
      </c>
      <c r="D353" s="34"/>
      <c r="E353" s="35" t="s">
        <v>15</v>
      </c>
      <c r="F353" s="35" t="s">
        <v>15</v>
      </c>
      <c r="G353" s="31" t="s">
        <v>15</v>
      </c>
      <c r="H353" s="36"/>
    </row>
    <row r="354" spans="1:8" s="30" customFormat="1" ht="36" customHeight="1" x14ac:dyDescent="0.25">
      <c r="A354" s="37" t="s">
        <v>17</v>
      </c>
      <c r="B354" s="38" t="s">
        <v>430</v>
      </c>
      <c r="C354" s="39" t="s">
        <v>19</v>
      </c>
      <c r="D354" s="40" t="s">
        <v>20</v>
      </c>
      <c r="E354" s="41" t="s">
        <v>21</v>
      </c>
      <c r="F354" s="42">
        <v>100</v>
      </c>
      <c r="G354" s="43"/>
      <c r="H354" s="44">
        <f>ROUND(G354*F354,2)</f>
        <v>0</v>
      </c>
    </row>
    <row r="355" spans="1:8" s="30" customFormat="1" ht="48" customHeight="1" x14ac:dyDescent="0.25">
      <c r="A355" s="45" t="s">
        <v>22</v>
      </c>
      <c r="B355" s="38" t="s">
        <v>431</v>
      </c>
      <c r="C355" s="39" t="s">
        <v>24</v>
      </c>
      <c r="D355" s="40" t="s">
        <v>20</v>
      </c>
      <c r="E355" s="41" t="s">
        <v>21</v>
      </c>
      <c r="F355" s="42">
        <v>100</v>
      </c>
      <c r="G355" s="43"/>
      <c r="H355" s="44">
        <f>ROUND(G355*F355,2)</f>
        <v>0</v>
      </c>
    </row>
    <row r="356" spans="1:8" s="30" customFormat="1" ht="36" customHeight="1" x14ac:dyDescent="0.25">
      <c r="A356" s="37" t="s">
        <v>25</v>
      </c>
      <c r="B356" s="38" t="s">
        <v>432</v>
      </c>
      <c r="C356" s="39" t="s">
        <v>27</v>
      </c>
      <c r="D356" s="40" t="s">
        <v>20</v>
      </c>
      <c r="E356" s="41" t="s">
        <v>28</v>
      </c>
      <c r="F356" s="42">
        <v>1400</v>
      </c>
      <c r="G356" s="43"/>
      <c r="H356" s="44">
        <f>ROUND(G356*F356,2)</f>
        <v>0</v>
      </c>
    </row>
    <row r="357" spans="1:8" s="30" customFormat="1" ht="36" customHeight="1" x14ac:dyDescent="0.25">
      <c r="A357" s="27"/>
      <c r="B357" s="32"/>
      <c r="C357" s="46" t="s">
        <v>29</v>
      </c>
      <c r="D357" s="34"/>
      <c r="E357" s="47"/>
      <c r="F357" s="34"/>
      <c r="G357" s="31"/>
      <c r="H357" s="36"/>
    </row>
    <row r="358" spans="1:8" s="30" customFormat="1" ht="36" customHeight="1" x14ac:dyDescent="0.25">
      <c r="A358" s="48" t="s">
        <v>30</v>
      </c>
      <c r="B358" s="38" t="s">
        <v>433</v>
      </c>
      <c r="C358" s="39" t="s">
        <v>32</v>
      </c>
      <c r="D358" s="40" t="s">
        <v>20</v>
      </c>
      <c r="E358" s="41"/>
      <c r="F358" s="34"/>
      <c r="G358" s="31"/>
      <c r="H358" s="36"/>
    </row>
    <row r="359" spans="1:8" s="30" customFormat="1" ht="36" customHeight="1" x14ac:dyDescent="0.25">
      <c r="A359" s="48" t="s">
        <v>434</v>
      </c>
      <c r="B359" s="49" t="s">
        <v>34</v>
      </c>
      <c r="C359" s="39" t="s">
        <v>435</v>
      </c>
      <c r="D359" s="50" t="s">
        <v>15</v>
      </c>
      <c r="E359" s="41" t="s">
        <v>28</v>
      </c>
      <c r="F359" s="42">
        <v>300</v>
      </c>
      <c r="G359" s="43"/>
      <c r="H359" s="44">
        <f>ROUND(G359*F359,2)</f>
        <v>0</v>
      </c>
    </row>
    <row r="360" spans="1:8" s="30" customFormat="1" ht="36" customHeight="1" x14ac:dyDescent="0.25">
      <c r="A360" s="48" t="s">
        <v>33</v>
      </c>
      <c r="B360" s="49" t="s">
        <v>48</v>
      </c>
      <c r="C360" s="39" t="s">
        <v>35</v>
      </c>
      <c r="D360" s="50" t="s">
        <v>15</v>
      </c>
      <c r="E360" s="41" t="s">
        <v>28</v>
      </c>
      <c r="F360" s="42">
        <v>100</v>
      </c>
      <c r="G360" s="43"/>
      <c r="H360" s="44">
        <f>ROUND(G360*F360,2)</f>
        <v>0</v>
      </c>
    </row>
    <row r="361" spans="1:8" s="30" customFormat="1" ht="36" customHeight="1" x14ac:dyDescent="0.25">
      <c r="A361" s="48" t="s">
        <v>36</v>
      </c>
      <c r="B361" s="38" t="s">
        <v>436</v>
      </c>
      <c r="C361" s="39" t="s">
        <v>38</v>
      </c>
      <c r="D361" s="50" t="s">
        <v>39</v>
      </c>
      <c r="E361" s="41"/>
      <c r="F361" s="34"/>
      <c r="G361" s="31"/>
      <c r="H361" s="36"/>
    </row>
    <row r="362" spans="1:8" s="30" customFormat="1" ht="36" customHeight="1" x14ac:dyDescent="0.25">
      <c r="A362" s="48" t="s">
        <v>40</v>
      </c>
      <c r="B362" s="49" t="s">
        <v>34</v>
      </c>
      <c r="C362" s="39" t="s">
        <v>41</v>
      </c>
      <c r="D362" s="50" t="s">
        <v>15</v>
      </c>
      <c r="E362" s="41" t="s">
        <v>28</v>
      </c>
      <c r="F362" s="42">
        <v>160</v>
      </c>
      <c r="G362" s="43"/>
      <c r="H362" s="44">
        <f>ROUND(G362*F362,2)</f>
        <v>0</v>
      </c>
    </row>
    <row r="363" spans="1:8" s="30" customFormat="1" ht="36" customHeight="1" x14ac:dyDescent="0.25">
      <c r="A363" s="48" t="s">
        <v>42</v>
      </c>
      <c r="B363" s="38" t="s">
        <v>437</v>
      </c>
      <c r="C363" s="39" t="s">
        <v>44</v>
      </c>
      <c r="D363" s="50" t="s">
        <v>39</v>
      </c>
      <c r="E363" s="41"/>
      <c r="F363" s="34"/>
      <c r="G363" s="31"/>
      <c r="H363" s="36"/>
    </row>
    <row r="364" spans="1:8" s="30" customFormat="1" ht="36" customHeight="1" x14ac:dyDescent="0.25">
      <c r="A364" s="48" t="s">
        <v>45</v>
      </c>
      <c r="B364" s="49" t="s">
        <v>34</v>
      </c>
      <c r="C364" s="39" t="s">
        <v>46</v>
      </c>
      <c r="D364" s="50" t="s">
        <v>15</v>
      </c>
      <c r="E364" s="41" t="s">
        <v>28</v>
      </c>
      <c r="F364" s="42">
        <v>10</v>
      </c>
      <c r="G364" s="43"/>
      <c r="H364" s="44">
        <f>ROUND(G364*F364,2)</f>
        <v>0</v>
      </c>
    </row>
    <row r="365" spans="1:8" s="30" customFormat="1" ht="36" customHeight="1" x14ac:dyDescent="0.25">
      <c r="A365" s="48" t="s">
        <v>47</v>
      </c>
      <c r="B365" s="49" t="s">
        <v>48</v>
      </c>
      <c r="C365" s="39" t="s">
        <v>49</v>
      </c>
      <c r="D365" s="50" t="s">
        <v>15</v>
      </c>
      <c r="E365" s="41" t="s">
        <v>28</v>
      </c>
      <c r="F365" s="42">
        <v>50</v>
      </c>
      <c r="G365" s="43"/>
      <c r="H365" s="44">
        <f>ROUND(G365*F365,2)</f>
        <v>0</v>
      </c>
    </row>
    <row r="366" spans="1:8" s="30" customFormat="1" ht="36" customHeight="1" x14ac:dyDescent="0.25">
      <c r="A366" s="48" t="s">
        <v>53</v>
      </c>
      <c r="B366" s="49" t="s">
        <v>51</v>
      </c>
      <c r="C366" s="39" t="s">
        <v>55</v>
      </c>
      <c r="D366" s="50" t="s">
        <v>15</v>
      </c>
      <c r="E366" s="41" t="s">
        <v>28</v>
      </c>
      <c r="F366" s="42">
        <v>50</v>
      </c>
      <c r="G366" s="43"/>
      <c r="H366" s="44">
        <f>ROUND(G366*F366,2)</f>
        <v>0</v>
      </c>
    </row>
    <row r="367" spans="1:8" s="30" customFormat="1" ht="48" customHeight="1" x14ac:dyDescent="0.25">
      <c r="A367" s="48" t="s">
        <v>60</v>
      </c>
      <c r="B367" s="51" t="s">
        <v>438</v>
      </c>
      <c r="C367" s="39" t="s">
        <v>62</v>
      </c>
      <c r="D367" s="50" t="s">
        <v>39</v>
      </c>
      <c r="E367" s="41"/>
      <c r="F367" s="34"/>
      <c r="G367" s="31"/>
      <c r="H367" s="36"/>
    </row>
    <row r="368" spans="1:8" s="30" customFormat="1" ht="36" customHeight="1" x14ac:dyDescent="0.25">
      <c r="A368" s="48" t="s">
        <v>63</v>
      </c>
      <c r="B368" s="49" t="s">
        <v>34</v>
      </c>
      <c r="C368" s="39" t="s">
        <v>49</v>
      </c>
      <c r="D368" s="50" t="s">
        <v>15</v>
      </c>
      <c r="E368" s="41" t="s">
        <v>28</v>
      </c>
      <c r="F368" s="42">
        <v>30</v>
      </c>
      <c r="G368" s="43"/>
      <c r="H368" s="44">
        <f>ROUND(G368*F368,2)</f>
        <v>0</v>
      </c>
    </row>
    <row r="369" spans="1:8" s="30" customFormat="1" ht="36" customHeight="1" x14ac:dyDescent="0.25">
      <c r="A369" s="48" t="s">
        <v>439</v>
      </c>
      <c r="B369" s="49" t="s">
        <v>48</v>
      </c>
      <c r="C369" s="39" t="s">
        <v>55</v>
      </c>
      <c r="D369" s="50" t="s">
        <v>15</v>
      </c>
      <c r="E369" s="41" t="s">
        <v>28</v>
      </c>
      <c r="F369" s="42">
        <v>50</v>
      </c>
      <c r="G369" s="43"/>
      <c r="H369" s="44">
        <f>ROUND(G369*F369,2)</f>
        <v>0</v>
      </c>
    </row>
    <row r="370" spans="1:8" s="30" customFormat="1" ht="36" customHeight="1" x14ac:dyDescent="0.25">
      <c r="A370" s="48" t="s">
        <v>254</v>
      </c>
      <c r="B370" s="38" t="s">
        <v>440</v>
      </c>
      <c r="C370" s="78" t="s">
        <v>256</v>
      </c>
      <c r="D370" s="50" t="s">
        <v>257</v>
      </c>
      <c r="E370" s="41" t="s">
        <v>28</v>
      </c>
      <c r="F370" s="42">
        <v>30</v>
      </c>
      <c r="G370" s="43"/>
      <c r="H370" s="44">
        <f>ROUND(G370*F370,2)</f>
        <v>0</v>
      </c>
    </row>
    <row r="371" spans="1:8" s="30" customFormat="1" ht="36" customHeight="1" x14ac:dyDescent="0.25">
      <c r="A371" s="48" t="s">
        <v>258</v>
      </c>
      <c r="B371" s="38" t="s">
        <v>441</v>
      </c>
      <c r="C371" s="78" t="s">
        <v>260</v>
      </c>
      <c r="D371" s="50" t="s">
        <v>257</v>
      </c>
      <c r="E371" s="41" t="s">
        <v>28</v>
      </c>
      <c r="F371" s="42">
        <v>30</v>
      </c>
      <c r="G371" s="43"/>
      <c r="H371" s="44">
        <f>ROUND(G371*F371,2)</f>
        <v>0</v>
      </c>
    </row>
    <row r="372" spans="1:8" s="30" customFormat="1" ht="36" customHeight="1" x14ac:dyDescent="0.25">
      <c r="A372" s="48" t="s">
        <v>64</v>
      </c>
      <c r="B372" s="38" t="s">
        <v>442</v>
      </c>
      <c r="C372" s="39" t="s">
        <v>66</v>
      </c>
      <c r="D372" s="50" t="s">
        <v>39</v>
      </c>
      <c r="E372" s="41"/>
      <c r="F372" s="34"/>
      <c r="G372" s="31"/>
      <c r="H372" s="36"/>
    </row>
    <row r="373" spans="1:8" s="105" customFormat="1" ht="36" customHeight="1" x14ac:dyDescent="0.25">
      <c r="A373" s="52" t="s">
        <v>67</v>
      </c>
      <c r="B373" s="53" t="s">
        <v>34</v>
      </c>
      <c r="C373" s="54" t="s">
        <v>68</v>
      </c>
      <c r="D373" s="55" t="s">
        <v>15</v>
      </c>
      <c r="E373" s="56" t="s">
        <v>69</v>
      </c>
      <c r="F373" s="57">
        <v>135</v>
      </c>
      <c r="G373" s="58"/>
      <c r="H373" s="59">
        <f>ROUND(G373*F373,2)</f>
        <v>0</v>
      </c>
    </row>
    <row r="374" spans="1:8" s="30" customFormat="1" ht="36" customHeight="1" x14ac:dyDescent="0.25">
      <c r="A374" s="48" t="s">
        <v>70</v>
      </c>
      <c r="B374" s="38" t="s">
        <v>443</v>
      </c>
      <c r="C374" s="39" t="s">
        <v>72</v>
      </c>
      <c r="D374" s="50" t="s">
        <v>39</v>
      </c>
      <c r="E374" s="41"/>
      <c r="F374" s="34"/>
      <c r="G374" s="31"/>
      <c r="H374" s="36"/>
    </row>
    <row r="375" spans="1:8" s="30" customFormat="1" ht="36" customHeight="1" x14ac:dyDescent="0.25">
      <c r="A375" s="48" t="s">
        <v>73</v>
      </c>
      <c r="B375" s="49" t="s">
        <v>34</v>
      </c>
      <c r="C375" s="39" t="s">
        <v>74</v>
      </c>
      <c r="D375" s="50" t="s">
        <v>15</v>
      </c>
      <c r="E375" s="41" t="s">
        <v>69</v>
      </c>
      <c r="F375" s="42">
        <v>165</v>
      </c>
      <c r="G375" s="43"/>
      <c r="H375" s="44">
        <f>ROUND(G375*F375,2)</f>
        <v>0</v>
      </c>
    </row>
    <row r="376" spans="1:8" s="30" customFormat="1" ht="36" customHeight="1" x14ac:dyDescent="0.25">
      <c r="A376" s="48" t="s">
        <v>75</v>
      </c>
      <c r="B376" s="38" t="s">
        <v>444</v>
      </c>
      <c r="C376" s="39" t="s">
        <v>77</v>
      </c>
      <c r="D376" s="50" t="s">
        <v>78</v>
      </c>
      <c r="E376" s="41"/>
      <c r="F376" s="34"/>
      <c r="G376" s="31"/>
      <c r="H376" s="36"/>
    </row>
    <row r="377" spans="1:8" s="30" customFormat="1" ht="36" customHeight="1" x14ac:dyDescent="0.25">
      <c r="A377" s="48" t="s">
        <v>79</v>
      </c>
      <c r="B377" s="49" t="s">
        <v>34</v>
      </c>
      <c r="C377" s="39" t="s">
        <v>80</v>
      </c>
      <c r="D377" s="50" t="s">
        <v>81</v>
      </c>
      <c r="E377" s="41"/>
      <c r="F377" s="34"/>
      <c r="G377" s="31"/>
      <c r="H377" s="36"/>
    </row>
    <row r="378" spans="1:8" s="30" customFormat="1" ht="36" customHeight="1" x14ac:dyDescent="0.25">
      <c r="A378" s="48" t="s">
        <v>82</v>
      </c>
      <c r="B378" s="60" t="s">
        <v>83</v>
      </c>
      <c r="C378" s="39" t="s">
        <v>84</v>
      </c>
      <c r="D378" s="50"/>
      <c r="E378" s="41" t="s">
        <v>28</v>
      </c>
      <c r="F378" s="42">
        <v>10</v>
      </c>
      <c r="G378" s="43"/>
      <c r="H378" s="44">
        <f>ROUND(G378*F378,2)</f>
        <v>0</v>
      </c>
    </row>
    <row r="379" spans="1:8" s="30" customFormat="1" ht="36" customHeight="1" x14ac:dyDescent="0.25">
      <c r="A379" s="48" t="s">
        <v>85</v>
      </c>
      <c r="B379" s="60" t="s">
        <v>86</v>
      </c>
      <c r="C379" s="39" t="s">
        <v>87</v>
      </c>
      <c r="D379" s="50"/>
      <c r="E379" s="41" t="s">
        <v>28</v>
      </c>
      <c r="F379" s="42">
        <v>70</v>
      </c>
      <c r="G379" s="43"/>
      <c r="H379" s="44">
        <f>ROUND(G379*F379,2)</f>
        <v>0</v>
      </c>
    </row>
    <row r="380" spans="1:8" s="30" customFormat="1" ht="36" customHeight="1" x14ac:dyDescent="0.25">
      <c r="A380" s="48" t="s">
        <v>91</v>
      </c>
      <c r="B380" s="38" t="s">
        <v>445</v>
      </c>
      <c r="C380" s="39" t="s">
        <v>93</v>
      </c>
      <c r="D380" s="50" t="s">
        <v>78</v>
      </c>
      <c r="E380" s="41" t="s">
        <v>28</v>
      </c>
      <c r="F380" s="61">
        <v>15</v>
      </c>
      <c r="G380" s="43"/>
      <c r="H380" s="44">
        <f>ROUND(G380*F380,2)</f>
        <v>0</v>
      </c>
    </row>
    <row r="381" spans="1:8" s="30" customFormat="1" ht="36" customHeight="1" x14ac:dyDescent="0.25">
      <c r="A381" s="48" t="s">
        <v>94</v>
      </c>
      <c r="B381" s="38" t="s">
        <v>446</v>
      </c>
      <c r="C381" s="39" t="s">
        <v>96</v>
      </c>
      <c r="D381" s="50" t="s">
        <v>78</v>
      </c>
      <c r="E381" s="41" t="s">
        <v>28</v>
      </c>
      <c r="F381" s="42">
        <v>10</v>
      </c>
      <c r="G381" s="43"/>
      <c r="H381" s="44">
        <f>ROUND(G381*F381,2)</f>
        <v>0</v>
      </c>
    </row>
    <row r="382" spans="1:8" s="30" customFormat="1" ht="36" customHeight="1" x14ac:dyDescent="0.25">
      <c r="A382" s="48" t="s">
        <v>97</v>
      </c>
      <c r="B382" s="38" t="s">
        <v>447</v>
      </c>
      <c r="C382" s="39" t="s">
        <v>99</v>
      </c>
      <c r="D382" s="50" t="s">
        <v>78</v>
      </c>
      <c r="E382" s="41" t="s">
        <v>28</v>
      </c>
      <c r="F382" s="42">
        <v>10</v>
      </c>
      <c r="G382" s="43"/>
      <c r="H382" s="44">
        <f>ROUND(G382*F382,2)</f>
        <v>0</v>
      </c>
    </row>
    <row r="383" spans="1:8" s="30" customFormat="1" ht="36" customHeight="1" x14ac:dyDescent="0.25">
      <c r="A383" s="48" t="s">
        <v>100</v>
      </c>
      <c r="B383" s="38" t="s">
        <v>448</v>
      </c>
      <c r="C383" s="39" t="s">
        <v>102</v>
      </c>
      <c r="D383" s="50" t="s">
        <v>103</v>
      </c>
      <c r="E383" s="41"/>
      <c r="F383" s="34"/>
      <c r="G383" s="31"/>
      <c r="H383" s="36"/>
    </row>
    <row r="384" spans="1:8" s="30" customFormat="1" ht="36" customHeight="1" x14ac:dyDescent="0.25">
      <c r="A384" s="48" t="s">
        <v>104</v>
      </c>
      <c r="B384" s="49" t="s">
        <v>34</v>
      </c>
      <c r="C384" s="39" t="s">
        <v>449</v>
      </c>
      <c r="D384" s="50" t="s">
        <v>15</v>
      </c>
      <c r="E384" s="41" t="s">
        <v>106</v>
      </c>
      <c r="F384" s="42">
        <v>45</v>
      </c>
      <c r="G384" s="43"/>
      <c r="H384" s="44">
        <f>ROUND(G384*F384,2)</f>
        <v>0</v>
      </c>
    </row>
    <row r="385" spans="1:8" s="30" customFormat="1" ht="36" customHeight="1" x14ac:dyDescent="0.25">
      <c r="A385" s="48" t="s">
        <v>354</v>
      </c>
      <c r="B385" s="49" t="s">
        <v>48</v>
      </c>
      <c r="C385" s="39" t="s">
        <v>355</v>
      </c>
      <c r="D385" s="50" t="s">
        <v>15</v>
      </c>
      <c r="E385" s="41" t="s">
        <v>106</v>
      </c>
      <c r="F385" s="42">
        <v>360</v>
      </c>
      <c r="G385" s="43"/>
      <c r="H385" s="44">
        <f>ROUND(G385*F385,2)</f>
        <v>0</v>
      </c>
    </row>
    <row r="386" spans="1:8" s="30" customFormat="1" ht="36" customHeight="1" x14ac:dyDescent="0.25">
      <c r="A386" s="48" t="s">
        <v>107</v>
      </c>
      <c r="B386" s="38" t="s">
        <v>450</v>
      </c>
      <c r="C386" s="39" t="s">
        <v>109</v>
      </c>
      <c r="D386" s="50" t="s">
        <v>103</v>
      </c>
      <c r="E386" s="41"/>
      <c r="F386" s="34"/>
      <c r="G386" s="31"/>
      <c r="H386" s="36"/>
    </row>
    <row r="387" spans="1:8" s="30" customFormat="1" ht="36" customHeight="1" x14ac:dyDescent="0.25">
      <c r="A387" s="48" t="s">
        <v>110</v>
      </c>
      <c r="B387" s="49" t="s">
        <v>34</v>
      </c>
      <c r="C387" s="39" t="s">
        <v>111</v>
      </c>
      <c r="D387" s="50" t="s">
        <v>112</v>
      </c>
      <c r="E387" s="41" t="s">
        <v>106</v>
      </c>
      <c r="F387" s="42">
        <v>360</v>
      </c>
      <c r="G387" s="43"/>
      <c r="H387" s="44">
        <f>ROUND(G387*F387,2)</f>
        <v>0</v>
      </c>
    </row>
    <row r="388" spans="1:8" s="30" customFormat="1" ht="36" customHeight="1" x14ac:dyDescent="0.25">
      <c r="A388" s="48" t="s">
        <v>113</v>
      </c>
      <c r="B388" s="49" t="s">
        <v>48</v>
      </c>
      <c r="C388" s="39" t="s">
        <v>114</v>
      </c>
      <c r="D388" s="50" t="s">
        <v>115</v>
      </c>
      <c r="E388" s="41" t="s">
        <v>106</v>
      </c>
      <c r="F388" s="42">
        <v>75</v>
      </c>
      <c r="G388" s="43"/>
      <c r="H388" s="44">
        <f>ROUND(G388*F388,2)</f>
        <v>0</v>
      </c>
    </row>
    <row r="389" spans="1:8" s="30" customFormat="1" ht="48" customHeight="1" x14ac:dyDescent="0.25">
      <c r="A389" s="48" t="s">
        <v>116</v>
      </c>
      <c r="B389" s="49" t="s">
        <v>51</v>
      </c>
      <c r="C389" s="39" t="s">
        <v>117</v>
      </c>
      <c r="D389" s="50" t="s">
        <v>118</v>
      </c>
      <c r="E389" s="41" t="s">
        <v>106</v>
      </c>
      <c r="F389" s="42">
        <v>45</v>
      </c>
      <c r="G389" s="43"/>
      <c r="H389" s="44">
        <f>ROUND(G389*F389,2)</f>
        <v>0</v>
      </c>
    </row>
    <row r="390" spans="1:8" s="30" customFormat="1" ht="36" customHeight="1" x14ac:dyDescent="0.25">
      <c r="A390" s="48" t="s">
        <v>359</v>
      </c>
      <c r="B390" s="49" t="s">
        <v>54</v>
      </c>
      <c r="C390" s="39" t="s">
        <v>360</v>
      </c>
      <c r="D390" s="50" t="s">
        <v>361</v>
      </c>
      <c r="E390" s="41" t="s">
        <v>106</v>
      </c>
      <c r="F390" s="42">
        <v>45</v>
      </c>
      <c r="G390" s="43"/>
      <c r="H390" s="44">
        <f>ROUND(G390*F390,2)</f>
        <v>0</v>
      </c>
    </row>
    <row r="391" spans="1:8" s="30" customFormat="1" ht="36" customHeight="1" x14ac:dyDescent="0.25">
      <c r="A391" s="48" t="s">
        <v>119</v>
      </c>
      <c r="B391" s="49" t="s">
        <v>362</v>
      </c>
      <c r="C391" s="39" t="s">
        <v>120</v>
      </c>
      <c r="D391" s="50" t="s">
        <v>121</v>
      </c>
      <c r="E391" s="41" t="s">
        <v>106</v>
      </c>
      <c r="F391" s="42">
        <v>5</v>
      </c>
      <c r="G391" s="43"/>
      <c r="H391" s="44">
        <f>ROUND(G391*F391,2)</f>
        <v>0</v>
      </c>
    </row>
    <row r="392" spans="1:8" s="30" customFormat="1" ht="36" customHeight="1" x14ac:dyDescent="0.25">
      <c r="A392" s="48" t="s">
        <v>122</v>
      </c>
      <c r="B392" s="38" t="s">
        <v>451</v>
      </c>
      <c r="C392" s="39" t="s">
        <v>124</v>
      </c>
      <c r="D392" s="50" t="s">
        <v>103</v>
      </c>
      <c r="E392" s="41"/>
      <c r="F392" s="34"/>
      <c r="G392" s="31"/>
      <c r="H392" s="36"/>
    </row>
    <row r="393" spans="1:8" s="30" customFormat="1" ht="48" customHeight="1" x14ac:dyDescent="0.25">
      <c r="A393" s="48" t="s">
        <v>324</v>
      </c>
      <c r="B393" s="49" t="s">
        <v>34</v>
      </c>
      <c r="C393" s="39" t="s">
        <v>117</v>
      </c>
      <c r="D393" s="50" t="s">
        <v>118</v>
      </c>
      <c r="E393" s="41" t="s">
        <v>106</v>
      </c>
      <c r="F393" s="42">
        <v>15</v>
      </c>
      <c r="G393" s="43"/>
      <c r="H393" s="44">
        <f>ROUND(G393*F393,2)</f>
        <v>0</v>
      </c>
    </row>
    <row r="394" spans="1:8" s="30" customFormat="1" ht="36" customHeight="1" x14ac:dyDescent="0.25">
      <c r="A394" s="48" t="s">
        <v>125</v>
      </c>
      <c r="B394" s="49" t="s">
        <v>48</v>
      </c>
      <c r="C394" s="39" t="s">
        <v>120</v>
      </c>
      <c r="D394" s="50" t="s">
        <v>126</v>
      </c>
      <c r="E394" s="41" t="s">
        <v>106</v>
      </c>
      <c r="F394" s="42">
        <v>20</v>
      </c>
      <c r="G394" s="43"/>
      <c r="H394" s="44">
        <f>ROUND(G394*F394,2)</f>
        <v>0</v>
      </c>
    </row>
    <row r="395" spans="1:8" s="105" customFormat="1" ht="48" customHeight="1" x14ac:dyDescent="0.25">
      <c r="A395" s="52" t="s">
        <v>363</v>
      </c>
      <c r="B395" s="79" t="s">
        <v>452</v>
      </c>
      <c r="C395" s="54" t="s">
        <v>365</v>
      </c>
      <c r="D395" s="55" t="s">
        <v>366</v>
      </c>
      <c r="E395" s="56" t="s">
        <v>28</v>
      </c>
      <c r="F395" s="57">
        <v>5</v>
      </c>
      <c r="G395" s="58"/>
      <c r="H395" s="59">
        <f>ROUND(G395*F395,2)</f>
        <v>0</v>
      </c>
    </row>
    <row r="396" spans="1:8" s="30" customFormat="1" ht="36" customHeight="1" x14ac:dyDescent="0.25">
      <c r="A396" s="48" t="s">
        <v>127</v>
      </c>
      <c r="B396" s="38" t="s">
        <v>453</v>
      </c>
      <c r="C396" s="39" t="s">
        <v>129</v>
      </c>
      <c r="D396" s="62" t="s">
        <v>130</v>
      </c>
      <c r="E396" s="63"/>
      <c r="F396" s="34"/>
      <c r="G396" s="31"/>
      <c r="H396" s="36"/>
    </row>
    <row r="397" spans="1:8" s="30" customFormat="1" ht="36" customHeight="1" x14ac:dyDescent="0.25">
      <c r="A397" s="48" t="s">
        <v>131</v>
      </c>
      <c r="B397" s="49" t="s">
        <v>34</v>
      </c>
      <c r="C397" s="39" t="s">
        <v>132</v>
      </c>
      <c r="D397" s="50"/>
      <c r="E397" s="41"/>
      <c r="F397" s="34"/>
      <c r="G397" s="31"/>
      <c r="H397" s="36"/>
    </row>
    <row r="398" spans="1:8" s="30" customFormat="1" ht="36" customHeight="1" x14ac:dyDescent="0.25">
      <c r="A398" s="48" t="s">
        <v>133</v>
      </c>
      <c r="B398" s="60" t="s">
        <v>83</v>
      </c>
      <c r="C398" s="39" t="s">
        <v>134</v>
      </c>
      <c r="D398" s="50"/>
      <c r="E398" s="41" t="s">
        <v>135</v>
      </c>
      <c r="F398" s="42">
        <v>560</v>
      </c>
      <c r="G398" s="43"/>
      <c r="H398" s="44">
        <f>ROUND(G398*F398,2)</f>
        <v>0</v>
      </c>
    </row>
    <row r="399" spans="1:8" s="30" customFormat="1" ht="36" customHeight="1" x14ac:dyDescent="0.25">
      <c r="A399" s="48" t="s">
        <v>136</v>
      </c>
      <c r="B399" s="49" t="s">
        <v>48</v>
      </c>
      <c r="C399" s="39" t="s">
        <v>137</v>
      </c>
      <c r="D399" s="50"/>
      <c r="E399" s="41"/>
      <c r="F399" s="34"/>
      <c r="G399" s="31"/>
      <c r="H399" s="36"/>
    </row>
    <row r="400" spans="1:8" s="30" customFormat="1" ht="36" customHeight="1" x14ac:dyDescent="0.25">
      <c r="A400" s="48" t="s">
        <v>138</v>
      </c>
      <c r="B400" s="60" t="s">
        <v>83</v>
      </c>
      <c r="C400" s="39" t="s">
        <v>134</v>
      </c>
      <c r="D400" s="50"/>
      <c r="E400" s="41" t="s">
        <v>135</v>
      </c>
      <c r="F400" s="42">
        <v>50</v>
      </c>
      <c r="G400" s="43"/>
      <c r="H400" s="44">
        <f>ROUND(G400*F400,2)</f>
        <v>0</v>
      </c>
    </row>
    <row r="401" spans="1:8" s="30" customFormat="1" ht="36" customHeight="1" x14ac:dyDescent="0.25">
      <c r="A401" s="48" t="s">
        <v>139</v>
      </c>
      <c r="B401" s="38" t="s">
        <v>454</v>
      </c>
      <c r="C401" s="39" t="s">
        <v>141</v>
      </c>
      <c r="D401" s="50" t="s">
        <v>142</v>
      </c>
      <c r="E401" s="41" t="s">
        <v>28</v>
      </c>
      <c r="F401" s="61">
        <v>300</v>
      </c>
      <c r="G401" s="43"/>
      <c r="H401" s="44">
        <f>ROUND(G401*F401,2)</f>
        <v>0</v>
      </c>
    </row>
    <row r="402" spans="1:8" s="30" customFormat="1" ht="36" customHeight="1" x14ac:dyDescent="0.25">
      <c r="A402" s="27"/>
      <c r="B402" s="66"/>
      <c r="C402" s="46" t="s">
        <v>147</v>
      </c>
      <c r="D402" s="34"/>
      <c r="E402" s="35"/>
      <c r="F402" s="34"/>
      <c r="G402" s="31"/>
      <c r="H402" s="36"/>
    </row>
    <row r="403" spans="1:8" s="30" customFormat="1" ht="48" customHeight="1" x14ac:dyDescent="0.25">
      <c r="A403" s="37" t="s">
        <v>401</v>
      </c>
      <c r="B403" s="38" t="s">
        <v>455</v>
      </c>
      <c r="C403" s="39" t="s">
        <v>403</v>
      </c>
      <c r="D403" s="62" t="s">
        <v>282</v>
      </c>
      <c r="E403" s="41"/>
      <c r="F403" s="34"/>
      <c r="G403" s="31"/>
      <c r="H403" s="36"/>
    </row>
    <row r="404" spans="1:8" s="30" customFormat="1" ht="48" customHeight="1" x14ac:dyDescent="0.25">
      <c r="A404" s="37" t="s">
        <v>404</v>
      </c>
      <c r="B404" s="49" t="s">
        <v>34</v>
      </c>
      <c r="C404" s="39" t="s">
        <v>405</v>
      </c>
      <c r="D404" s="50" t="s">
        <v>15</v>
      </c>
      <c r="E404" s="41" t="s">
        <v>28</v>
      </c>
      <c r="F404" s="61">
        <v>200</v>
      </c>
      <c r="G404" s="43"/>
      <c r="H404" s="44">
        <f>ROUND(G404*F404,2)</f>
        <v>0</v>
      </c>
    </row>
    <row r="405" spans="1:8" s="30" customFormat="1" ht="36" customHeight="1" x14ac:dyDescent="0.25">
      <c r="A405" s="37" t="s">
        <v>279</v>
      </c>
      <c r="B405" s="38" t="s">
        <v>456</v>
      </c>
      <c r="C405" s="39" t="s">
        <v>281</v>
      </c>
      <c r="D405" s="62" t="s">
        <v>282</v>
      </c>
      <c r="E405" s="41"/>
      <c r="F405" s="34"/>
      <c r="G405" s="31"/>
      <c r="H405" s="36"/>
    </row>
    <row r="406" spans="1:8" s="30" customFormat="1" ht="48" customHeight="1" x14ac:dyDescent="0.25">
      <c r="A406" s="37" t="s">
        <v>283</v>
      </c>
      <c r="B406" s="49" t="s">
        <v>34</v>
      </c>
      <c r="C406" s="39" t="s">
        <v>457</v>
      </c>
      <c r="D406" s="50"/>
      <c r="E406" s="41" t="s">
        <v>28</v>
      </c>
      <c r="F406" s="61">
        <v>190</v>
      </c>
      <c r="G406" s="43"/>
      <c r="H406" s="44">
        <f>ROUND(G406*F406,2)</f>
        <v>0</v>
      </c>
    </row>
    <row r="407" spans="1:8" s="30" customFormat="1" ht="36" customHeight="1" x14ac:dyDescent="0.25">
      <c r="A407" s="37" t="s">
        <v>458</v>
      </c>
      <c r="B407" s="38" t="s">
        <v>459</v>
      </c>
      <c r="C407" s="39" t="s">
        <v>460</v>
      </c>
      <c r="D407" s="50" t="s">
        <v>366</v>
      </c>
      <c r="E407" s="41" t="s">
        <v>28</v>
      </c>
      <c r="F407" s="61">
        <v>5</v>
      </c>
      <c r="G407" s="43"/>
      <c r="H407" s="44">
        <f>ROUND(G407*F407,2)</f>
        <v>0</v>
      </c>
    </row>
    <row r="408" spans="1:8" s="30" customFormat="1" ht="36" customHeight="1" x14ac:dyDescent="0.25">
      <c r="A408" s="27"/>
      <c r="B408" s="66"/>
      <c r="C408" s="46" t="s">
        <v>152</v>
      </c>
      <c r="D408" s="34"/>
      <c r="E408" s="67"/>
      <c r="F408" s="34"/>
      <c r="G408" s="31"/>
      <c r="H408" s="36"/>
    </row>
    <row r="409" spans="1:8" s="30" customFormat="1" ht="36" customHeight="1" x14ac:dyDescent="0.25">
      <c r="A409" s="37" t="s">
        <v>157</v>
      </c>
      <c r="B409" s="38" t="s">
        <v>461</v>
      </c>
      <c r="C409" s="39" t="s">
        <v>159</v>
      </c>
      <c r="D409" s="50" t="s">
        <v>156</v>
      </c>
      <c r="E409" s="41" t="s">
        <v>106</v>
      </c>
      <c r="F409" s="61">
        <v>720</v>
      </c>
      <c r="G409" s="43"/>
      <c r="H409" s="44">
        <f>ROUND(G409*F409,2)</f>
        <v>0</v>
      </c>
    </row>
    <row r="410" spans="1:8" s="30" customFormat="1" ht="48" customHeight="1" x14ac:dyDescent="0.25">
      <c r="A410" s="27"/>
      <c r="B410" s="66"/>
      <c r="C410" s="46" t="s">
        <v>160</v>
      </c>
      <c r="D410" s="34"/>
      <c r="E410" s="67"/>
      <c r="F410" s="34"/>
      <c r="G410" s="31"/>
      <c r="H410" s="36"/>
    </row>
    <row r="411" spans="1:8" s="30" customFormat="1" ht="36" customHeight="1" x14ac:dyDescent="0.25">
      <c r="A411" s="37" t="s">
        <v>167</v>
      </c>
      <c r="B411" s="38" t="s">
        <v>462</v>
      </c>
      <c r="C411" s="39" t="s">
        <v>169</v>
      </c>
      <c r="D411" s="50" t="s">
        <v>164</v>
      </c>
      <c r="E411" s="41"/>
      <c r="F411" s="34"/>
      <c r="G411" s="31"/>
      <c r="H411" s="36"/>
    </row>
    <row r="412" spans="1:8" s="30" customFormat="1" ht="36" customHeight="1" x14ac:dyDescent="0.25">
      <c r="A412" s="37" t="s">
        <v>170</v>
      </c>
      <c r="B412" s="49" t="s">
        <v>34</v>
      </c>
      <c r="C412" s="39" t="s">
        <v>171</v>
      </c>
      <c r="D412" s="50"/>
      <c r="E412" s="41" t="s">
        <v>69</v>
      </c>
      <c r="F412" s="61">
        <v>5</v>
      </c>
      <c r="G412" s="43"/>
      <c r="H412" s="44">
        <f>ROUND(G412*F412,2)</f>
        <v>0</v>
      </c>
    </row>
    <row r="413" spans="1:8" s="30" customFormat="1" ht="36" customHeight="1" x14ac:dyDescent="0.25">
      <c r="A413" s="37" t="s">
        <v>179</v>
      </c>
      <c r="B413" s="38" t="s">
        <v>463</v>
      </c>
      <c r="C413" s="39" t="s">
        <v>181</v>
      </c>
      <c r="D413" s="50" t="s">
        <v>164</v>
      </c>
      <c r="E413" s="41" t="s">
        <v>106</v>
      </c>
      <c r="F413" s="61">
        <v>50</v>
      </c>
      <c r="G413" s="43"/>
      <c r="H413" s="44">
        <f>ROUND(G413*F413,2)</f>
        <v>0</v>
      </c>
    </row>
    <row r="414" spans="1:8" s="30" customFormat="1" ht="48" customHeight="1" x14ac:dyDescent="0.25">
      <c r="A414" s="37" t="s">
        <v>182</v>
      </c>
      <c r="B414" s="38" t="s">
        <v>464</v>
      </c>
      <c r="C414" s="68" t="s">
        <v>184</v>
      </c>
      <c r="D414" s="50" t="s">
        <v>164</v>
      </c>
      <c r="E414" s="41"/>
      <c r="F414" s="34"/>
      <c r="G414" s="31"/>
      <c r="H414" s="36"/>
    </row>
    <row r="415" spans="1:8" s="30" customFormat="1" ht="48" customHeight="1" x14ac:dyDescent="0.25">
      <c r="A415" s="37" t="s">
        <v>185</v>
      </c>
      <c r="B415" s="49" t="s">
        <v>34</v>
      </c>
      <c r="C415" s="39" t="s">
        <v>186</v>
      </c>
      <c r="D415" s="50"/>
      <c r="E415" s="41" t="s">
        <v>69</v>
      </c>
      <c r="F415" s="61">
        <v>2</v>
      </c>
      <c r="G415" s="43"/>
      <c r="H415" s="44">
        <f>ROUND(G415*F415,2)</f>
        <v>0</v>
      </c>
    </row>
    <row r="416" spans="1:8" s="105" customFormat="1" ht="48" customHeight="1" x14ac:dyDescent="0.25">
      <c r="A416" s="69" t="s">
        <v>187</v>
      </c>
      <c r="B416" s="53" t="s">
        <v>48</v>
      </c>
      <c r="C416" s="54" t="s">
        <v>188</v>
      </c>
      <c r="D416" s="55"/>
      <c r="E416" s="56" t="s">
        <v>69</v>
      </c>
      <c r="F416" s="70">
        <v>2</v>
      </c>
      <c r="G416" s="58"/>
      <c r="H416" s="59">
        <f>ROUND(G416*F416,2)</f>
        <v>0</v>
      </c>
    </row>
    <row r="417" spans="1:8" s="30" customFormat="1" ht="36" customHeight="1" x14ac:dyDescent="0.25">
      <c r="A417" s="37" t="s">
        <v>189</v>
      </c>
      <c r="B417" s="38" t="s">
        <v>465</v>
      </c>
      <c r="C417" s="68" t="s">
        <v>191</v>
      </c>
      <c r="D417" s="50" t="s">
        <v>164</v>
      </c>
      <c r="E417" s="41"/>
      <c r="F417" s="34"/>
      <c r="G417" s="31"/>
      <c r="H417" s="36"/>
    </row>
    <row r="418" spans="1:8" s="30" customFormat="1" ht="36" customHeight="1" x14ac:dyDescent="0.25">
      <c r="A418" s="37" t="s">
        <v>192</v>
      </c>
      <c r="B418" s="49" t="s">
        <v>34</v>
      </c>
      <c r="C418" s="68" t="s">
        <v>193</v>
      </c>
      <c r="D418" s="50"/>
      <c r="E418" s="41" t="s">
        <v>69</v>
      </c>
      <c r="F418" s="61">
        <v>10</v>
      </c>
      <c r="G418" s="43"/>
      <c r="H418" s="44">
        <f>ROUND(G418*F418,2)</f>
        <v>0</v>
      </c>
    </row>
    <row r="419" spans="1:8" s="30" customFormat="1" ht="36" customHeight="1" x14ac:dyDescent="0.25">
      <c r="A419" s="37" t="s">
        <v>202</v>
      </c>
      <c r="B419" s="38" t="s">
        <v>466</v>
      </c>
      <c r="C419" s="39" t="s">
        <v>204</v>
      </c>
      <c r="D419" s="50" t="s">
        <v>164</v>
      </c>
      <c r="E419" s="41" t="s">
        <v>69</v>
      </c>
      <c r="F419" s="61">
        <v>5</v>
      </c>
      <c r="G419" s="43"/>
      <c r="H419" s="44">
        <f>ROUND(G419*F419,2)</f>
        <v>0</v>
      </c>
    </row>
    <row r="420" spans="1:8" s="30" customFormat="1" ht="36" customHeight="1" x14ac:dyDescent="0.25">
      <c r="A420" s="37" t="s">
        <v>205</v>
      </c>
      <c r="B420" s="38" t="s">
        <v>467</v>
      </c>
      <c r="C420" s="39" t="s">
        <v>207</v>
      </c>
      <c r="D420" s="50" t="s">
        <v>208</v>
      </c>
      <c r="E420" s="41" t="s">
        <v>69</v>
      </c>
      <c r="F420" s="61">
        <v>3</v>
      </c>
      <c r="G420" s="43"/>
      <c r="H420" s="44">
        <f>ROUND(G420*F420,2)</f>
        <v>0</v>
      </c>
    </row>
    <row r="421" spans="1:8" s="30" customFormat="1" ht="36" customHeight="1" x14ac:dyDescent="0.25">
      <c r="A421" s="27"/>
      <c r="B421" s="71"/>
      <c r="C421" s="46" t="s">
        <v>209</v>
      </c>
      <c r="D421" s="34"/>
      <c r="E421" s="67"/>
      <c r="F421" s="34"/>
      <c r="G421" s="31"/>
      <c r="H421" s="36"/>
    </row>
    <row r="422" spans="1:8" s="30" customFormat="1" ht="48" customHeight="1" x14ac:dyDescent="0.25">
      <c r="A422" s="37" t="s">
        <v>210</v>
      </c>
      <c r="B422" s="38" t="s">
        <v>468</v>
      </c>
      <c r="C422" s="39" t="s">
        <v>212</v>
      </c>
      <c r="D422" s="50" t="s">
        <v>213</v>
      </c>
      <c r="E422" s="41" t="s">
        <v>69</v>
      </c>
      <c r="F422" s="61">
        <v>4</v>
      </c>
      <c r="G422" s="43"/>
      <c r="H422" s="44">
        <f>ROUND(G422*F422,2)</f>
        <v>0</v>
      </c>
    </row>
    <row r="423" spans="1:8" s="30" customFormat="1" ht="36" customHeight="1" x14ac:dyDescent="0.25">
      <c r="A423" s="37" t="s">
        <v>214</v>
      </c>
      <c r="B423" s="38" t="s">
        <v>469</v>
      </c>
      <c r="C423" s="39" t="s">
        <v>216</v>
      </c>
      <c r="D423" s="50" t="s">
        <v>213</v>
      </c>
      <c r="E423" s="41"/>
      <c r="F423" s="34"/>
      <c r="G423" s="31"/>
      <c r="H423" s="36"/>
    </row>
    <row r="424" spans="1:8" s="30" customFormat="1" ht="36" customHeight="1" x14ac:dyDescent="0.25">
      <c r="A424" s="37" t="s">
        <v>217</v>
      </c>
      <c r="B424" s="49" t="s">
        <v>34</v>
      </c>
      <c r="C424" s="39" t="s">
        <v>218</v>
      </c>
      <c r="D424" s="50"/>
      <c r="E424" s="41" t="s">
        <v>69</v>
      </c>
      <c r="F424" s="61">
        <v>2</v>
      </c>
      <c r="G424" s="43"/>
      <c r="H424" s="44">
        <f>ROUND(G424*F424,2)</f>
        <v>0</v>
      </c>
    </row>
    <row r="425" spans="1:8" s="30" customFormat="1" ht="36" customHeight="1" x14ac:dyDescent="0.25">
      <c r="A425" s="37" t="s">
        <v>221</v>
      </c>
      <c r="B425" s="38" t="s">
        <v>470</v>
      </c>
      <c r="C425" s="39" t="s">
        <v>223</v>
      </c>
      <c r="D425" s="50" t="s">
        <v>213</v>
      </c>
      <c r="E425" s="41" t="s">
        <v>69</v>
      </c>
      <c r="F425" s="61">
        <v>8</v>
      </c>
      <c r="G425" s="43"/>
      <c r="H425" s="44">
        <f>ROUND(G425*F425,2)</f>
        <v>0</v>
      </c>
    </row>
    <row r="426" spans="1:8" s="30" customFormat="1" ht="36" customHeight="1" x14ac:dyDescent="0.25">
      <c r="A426" s="37" t="s">
        <v>227</v>
      </c>
      <c r="B426" s="38" t="s">
        <v>471</v>
      </c>
      <c r="C426" s="39" t="s">
        <v>229</v>
      </c>
      <c r="D426" s="50" t="s">
        <v>213</v>
      </c>
      <c r="E426" s="41" t="s">
        <v>69</v>
      </c>
      <c r="F426" s="61">
        <v>5</v>
      </c>
      <c r="G426" s="43"/>
      <c r="H426" s="44">
        <f>ROUND(G426*F426,2)</f>
        <v>0</v>
      </c>
    </row>
    <row r="427" spans="1:8" s="30" customFormat="1" ht="36" customHeight="1" x14ac:dyDescent="0.25">
      <c r="A427" s="27"/>
      <c r="B427" s="32"/>
      <c r="C427" s="46" t="s">
        <v>237</v>
      </c>
      <c r="D427" s="34"/>
      <c r="E427" s="47"/>
      <c r="F427" s="34"/>
      <c r="G427" s="31"/>
      <c r="H427" s="36"/>
    </row>
    <row r="428" spans="1:8" s="30" customFormat="1" ht="36" customHeight="1" x14ac:dyDescent="0.25">
      <c r="A428" s="48" t="s">
        <v>238</v>
      </c>
      <c r="B428" s="38" t="s">
        <v>472</v>
      </c>
      <c r="C428" s="39" t="s">
        <v>240</v>
      </c>
      <c r="D428" s="50" t="s">
        <v>241</v>
      </c>
      <c r="E428" s="41"/>
      <c r="F428" s="34"/>
      <c r="G428" s="31"/>
      <c r="H428" s="36"/>
    </row>
    <row r="429" spans="1:8" s="30" customFormat="1" ht="36" customHeight="1" x14ac:dyDescent="0.25">
      <c r="A429" s="48" t="s">
        <v>242</v>
      </c>
      <c r="B429" s="49" t="s">
        <v>34</v>
      </c>
      <c r="C429" s="39" t="s">
        <v>243</v>
      </c>
      <c r="D429" s="50"/>
      <c r="E429" s="41" t="s">
        <v>28</v>
      </c>
      <c r="F429" s="42">
        <v>300</v>
      </c>
      <c r="G429" s="43"/>
      <c r="H429" s="44">
        <f>ROUND(G429*F429,2)</f>
        <v>0</v>
      </c>
    </row>
    <row r="430" spans="1:8" s="30" customFormat="1" ht="36" customHeight="1" x14ac:dyDescent="0.25">
      <c r="A430" s="48" t="s">
        <v>244</v>
      </c>
      <c r="B430" s="49" t="s">
        <v>48</v>
      </c>
      <c r="C430" s="39" t="s">
        <v>245</v>
      </c>
      <c r="D430" s="50"/>
      <c r="E430" s="41" t="s">
        <v>28</v>
      </c>
      <c r="F430" s="42">
        <v>1100</v>
      </c>
      <c r="G430" s="43"/>
      <c r="H430" s="44">
        <f>ROUND(G430*F430,2)</f>
        <v>0</v>
      </c>
    </row>
    <row r="431" spans="1:8" s="30" customFormat="1" ht="8.25" customHeight="1" x14ac:dyDescent="0.25">
      <c r="A431" s="27"/>
      <c r="B431" s="72"/>
      <c r="C431" s="46"/>
      <c r="D431" s="34"/>
      <c r="E431" s="67"/>
      <c r="F431" s="35"/>
      <c r="G431" s="19"/>
      <c r="H431" s="36"/>
    </row>
    <row r="432" spans="1:8" s="30" customFormat="1" ht="36" customHeight="1" thickBot="1" x14ac:dyDescent="0.3">
      <c r="A432" s="27"/>
      <c r="B432" s="74" t="str">
        <f>B352</f>
        <v>F</v>
      </c>
      <c r="C432" s="150" t="str">
        <f>C352</f>
        <v>REHABILITATION:  MALLARD WAY - INKSTER GARDEN TO INKSTER GARDEN</v>
      </c>
      <c r="D432" s="151"/>
      <c r="E432" s="151"/>
      <c r="F432" s="152"/>
      <c r="G432" s="103" t="s">
        <v>246</v>
      </c>
      <c r="H432" s="104">
        <f>SUM(H352:H431)</f>
        <v>0</v>
      </c>
    </row>
    <row r="433" spans="1:8" s="30" customFormat="1" ht="48" customHeight="1" thickTop="1" x14ac:dyDescent="0.25">
      <c r="A433" s="27"/>
      <c r="B433" s="77" t="s">
        <v>473</v>
      </c>
      <c r="C433" s="156" t="s">
        <v>474</v>
      </c>
      <c r="D433" s="157"/>
      <c r="E433" s="157"/>
      <c r="F433" s="158"/>
      <c r="G433" s="84"/>
      <c r="H433" s="85"/>
    </row>
    <row r="434" spans="1:8" s="30" customFormat="1" ht="36" customHeight="1" x14ac:dyDescent="0.25">
      <c r="A434" s="27"/>
      <c r="B434" s="32"/>
      <c r="C434" s="33" t="s">
        <v>16</v>
      </c>
      <c r="D434" s="34"/>
      <c r="E434" s="35" t="s">
        <v>15</v>
      </c>
      <c r="F434" s="35" t="s">
        <v>15</v>
      </c>
      <c r="G434" s="31" t="s">
        <v>15</v>
      </c>
      <c r="H434" s="36"/>
    </row>
    <row r="435" spans="1:8" s="30" customFormat="1" ht="36" customHeight="1" x14ac:dyDescent="0.25">
      <c r="A435" s="37" t="s">
        <v>17</v>
      </c>
      <c r="B435" s="38" t="s">
        <v>475</v>
      </c>
      <c r="C435" s="39" t="s">
        <v>19</v>
      </c>
      <c r="D435" s="40" t="s">
        <v>20</v>
      </c>
      <c r="E435" s="41" t="s">
        <v>21</v>
      </c>
      <c r="F435" s="42">
        <v>20</v>
      </c>
      <c r="G435" s="43"/>
      <c r="H435" s="44">
        <f>ROUND(G435*F435,2)</f>
        <v>0</v>
      </c>
    </row>
    <row r="436" spans="1:8" s="30" customFormat="1" ht="48" customHeight="1" x14ac:dyDescent="0.25">
      <c r="A436" s="45" t="s">
        <v>22</v>
      </c>
      <c r="B436" s="38" t="s">
        <v>476</v>
      </c>
      <c r="C436" s="39" t="s">
        <v>24</v>
      </c>
      <c r="D436" s="40" t="s">
        <v>20</v>
      </c>
      <c r="E436" s="41" t="s">
        <v>21</v>
      </c>
      <c r="F436" s="42">
        <v>20</v>
      </c>
      <c r="G436" s="43"/>
      <c r="H436" s="44">
        <f>ROUND(G436*F436,2)</f>
        <v>0</v>
      </c>
    </row>
    <row r="437" spans="1:8" s="30" customFormat="1" ht="36" customHeight="1" x14ac:dyDescent="0.25">
      <c r="A437" s="37" t="s">
        <v>25</v>
      </c>
      <c r="B437" s="38" t="s">
        <v>477</v>
      </c>
      <c r="C437" s="39" t="s">
        <v>27</v>
      </c>
      <c r="D437" s="40" t="s">
        <v>20</v>
      </c>
      <c r="E437" s="41" t="s">
        <v>28</v>
      </c>
      <c r="F437" s="42">
        <v>1500</v>
      </c>
      <c r="G437" s="43"/>
      <c r="H437" s="44">
        <f>ROUND(G437*F437,2)</f>
        <v>0</v>
      </c>
    </row>
    <row r="438" spans="1:8" s="30" customFormat="1" ht="36" customHeight="1" x14ac:dyDescent="0.25">
      <c r="A438" s="27"/>
      <c r="B438" s="32"/>
      <c r="C438" s="46" t="s">
        <v>29</v>
      </c>
      <c r="D438" s="34"/>
      <c r="E438" s="47"/>
      <c r="F438" s="34"/>
      <c r="G438" s="31"/>
      <c r="H438" s="36"/>
    </row>
    <row r="439" spans="1:8" s="30" customFormat="1" ht="36" customHeight="1" x14ac:dyDescent="0.25">
      <c r="A439" s="48" t="s">
        <v>30</v>
      </c>
      <c r="B439" s="38" t="s">
        <v>478</v>
      </c>
      <c r="C439" s="39" t="s">
        <v>32</v>
      </c>
      <c r="D439" s="40" t="s">
        <v>20</v>
      </c>
      <c r="E439" s="41"/>
      <c r="F439" s="34"/>
      <c r="G439" s="31"/>
      <c r="H439" s="36"/>
    </row>
    <row r="440" spans="1:8" s="30" customFormat="1" ht="36" customHeight="1" x14ac:dyDescent="0.25">
      <c r="A440" s="48" t="s">
        <v>33</v>
      </c>
      <c r="B440" s="49" t="s">
        <v>34</v>
      </c>
      <c r="C440" s="39" t="s">
        <v>35</v>
      </c>
      <c r="D440" s="50" t="s">
        <v>15</v>
      </c>
      <c r="E440" s="41" t="s">
        <v>28</v>
      </c>
      <c r="F440" s="42">
        <v>120</v>
      </c>
      <c r="G440" s="43"/>
      <c r="H440" s="44">
        <f>ROUND(G440*F440,2)</f>
        <v>0</v>
      </c>
    </row>
    <row r="441" spans="1:8" s="30" customFormat="1" ht="36" customHeight="1" x14ac:dyDescent="0.25">
      <c r="A441" s="48" t="s">
        <v>42</v>
      </c>
      <c r="B441" s="38" t="s">
        <v>479</v>
      </c>
      <c r="C441" s="39" t="s">
        <v>44</v>
      </c>
      <c r="D441" s="50" t="s">
        <v>39</v>
      </c>
      <c r="E441" s="41"/>
      <c r="F441" s="34"/>
      <c r="G441" s="31"/>
      <c r="H441" s="36"/>
    </row>
    <row r="442" spans="1:8" s="30" customFormat="1" ht="36" customHeight="1" x14ac:dyDescent="0.25">
      <c r="A442" s="48" t="s">
        <v>45</v>
      </c>
      <c r="B442" s="49" t="s">
        <v>34</v>
      </c>
      <c r="C442" s="39" t="s">
        <v>46</v>
      </c>
      <c r="D442" s="50" t="s">
        <v>15</v>
      </c>
      <c r="E442" s="41" t="s">
        <v>28</v>
      </c>
      <c r="F442" s="42">
        <v>10</v>
      </c>
      <c r="G442" s="43"/>
      <c r="H442" s="44">
        <f>ROUND(G442*F442,2)</f>
        <v>0</v>
      </c>
    </row>
    <row r="443" spans="1:8" s="30" customFormat="1" ht="36" customHeight="1" x14ac:dyDescent="0.25">
      <c r="A443" s="48" t="s">
        <v>47</v>
      </c>
      <c r="B443" s="49" t="s">
        <v>48</v>
      </c>
      <c r="C443" s="39" t="s">
        <v>49</v>
      </c>
      <c r="D443" s="50" t="s">
        <v>15</v>
      </c>
      <c r="E443" s="41" t="s">
        <v>28</v>
      </c>
      <c r="F443" s="42">
        <v>40</v>
      </c>
      <c r="G443" s="43"/>
      <c r="H443" s="44">
        <f>ROUND(G443*F443,2)</f>
        <v>0</v>
      </c>
    </row>
    <row r="444" spans="1:8" s="30" customFormat="1" ht="36" customHeight="1" x14ac:dyDescent="0.25">
      <c r="A444" s="48" t="s">
        <v>53</v>
      </c>
      <c r="B444" s="49" t="s">
        <v>51</v>
      </c>
      <c r="C444" s="39" t="s">
        <v>55</v>
      </c>
      <c r="D444" s="50" t="s">
        <v>15</v>
      </c>
      <c r="E444" s="41" t="s">
        <v>28</v>
      </c>
      <c r="F444" s="42">
        <v>50</v>
      </c>
      <c r="G444" s="43"/>
      <c r="H444" s="44">
        <f>ROUND(G444*F444,2)</f>
        <v>0</v>
      </c>
    </row>
    <row r="445" spans="1:8" s="30" customFormat="1" ht="48" customHeight="1" x14ac:dyDescent="0.25">
      <c r="A445" s="48" t="s">
        <v>60</v>
      </c>
      <c r="B445" s="51" t="s">
        <v>480</v>
      </c>
      <c r="C445" s="39" t="s">
        <v>62</v>
      </c>
      <c r="D445" s="50" t="s">
        <v>39</v>
      </c>
      <c r="E445" s="41"/>
      <c r="F445" s="34"/>
      <c r="G445" s="31"/>
      <c r="H445" s="36"/>
    </row>
    <row r="446" spans="1:8" s="30" customFormat="1" ht="36" customHeight="1" x14ac:dyDescent="0.25">
      <c r="A446" s="48" t="s">
        <v>63</v>
      </c>
      <c r="B446" s="49" t="s">
        <v>34</v>
      </c>
      <c r="C446" s="39" t="s">
        <v>49</v>
      </c>
      <c r="D446" s="50" t="s">
        <v>15</v>
      </c>
      <c r="E446" s="41" t="s">
        <v>28</v>
      </c>
      <c r="F446" s="42">
        <v>40</v>
      </c>
      <c r="G446" s="43"/>
      <c r="H446" s="44">
        <f>ROUND(G446*F446,2)</f>
        <v>0</v>
      </c>
    </row>
    <row r="447" spans="1:8" s="30" customFormat="1" ht="36" customHeight="1" x14ac:dyDescent="0.25">
      <c r="A447" s="48" t="s">
        <v>254</v>
      </c>
      <c r="B447" s="38" t="s">
        <v>481</v>
      </c>
      <c r="C447" s="78" t="s">
        <v>256</v>
      </c>
      <c r="D447" s="50" t="s">
        <v>257</v>
      </c>
      <c r="E447" s="41" t="s">
        <v>28</v>
      </c>
      <c r="F447" s="42">
        <v>90</v>
      </c>
      <c r="G447" s="43"/>
      <c r="H447" s="44">
        <f>ROUND(G447*F447,2)</f>
        <v>0</v>
      </c>
    </row>
    <row r="448" spans="1:8" s="30" customFormat="1" ht="36" customHeight="1" x14ac:dyDescent="0.25">
      <c r="A448" s="48" t="s">
        <v>258</v>
      </c>
      <c r="B448" s="38" t="s">
        <v>482</v>
      </c>
      <c r="C448" s="78" t="s">
        <v>260</v>
      </c>
      <c r="D448" s="50" t="s">
        <v>257</v>
      </c>
      <c r="E448" s="41" t="s">
        <v>28</v>
      </c>
      <c r="F448" s="42">
        <v>90</v>
      </c>
      <c r="G448" s="43"/>
      <c r="H448" s="44">
        <f>ROUND(G448*F448,2)</f>
        <v>0</v>
      </c>
    </row>
    <row r="449" spans="1:8" s="30" customFormat="1" ht="36" customHeight="1" x14ac:dyDescent="0.25">
      <c r="A449" s="48" t="s">
        <v>64</v>
      </c>
      <c r="B449" s="38" t="s">
        <v>483</v>
      </c>
      <c r="C449" s="39" t="s">
        <v>66</v>
      </c>
      <c r="D449" s="50" t="s">
        <v>39</v>
      </c>
      <c r="E449" s="41"/>
      <c r="F449" s="34"/>
      <c r="G449" s="31"/>
      <c r="H449" s="36"/>
    </row>
    <row r="450" spans="1:8" s="30" customFormat="1" ht="36" customHeight="1" x14ac:dyDescent="0.25">
      <c r="A450" s="48" t="s">
        <v>67</v>
      </c>
      <c r="B450" s="49" t="s">
        <v>34</v>
      </c>
      <c r="C450" s="39" t="s">
        <v>68</v>
      </c>
      <c r="D450" s="50" t="s">
        <v>15</v>
      </c>
      <c r="E450" s="41" t="s">
        <v>69</v>
      </c>
      <c r="F450" s="42">
        <v>100</v>
      </c>
      <c r="G450" s="43"/>
      <c r="H450" s="44">
        <f>ROUND(G450*F450,2)</f>
        <v>0</v>
      </c>
    </row>
    <row r="451" spans="1:8" s="30" customFormat="1" ht="36" customHeight="1" x14ac:dyDescent="0.25">
      <c r="A451" s="48" t="s">
        <v>70</v>
      </c>
      <c r="B451" s="38" t="s">
        <v>484</v>
      </c>
      <c r="C451" s="39" t="s">
        <v>72</v>
      </c>
      <c r="D451" s="50" t="s">
        <v>39</v>
      </c>
      <c r="E451" s="41"/>
      <c r="F451" s="34"/>
      <c r="G451" s="31"/>
      <c r="H451" s="36"/>
    </row>
    <row r="452" spans="1:8" s="30" customFormat="1" ht="36" customHeight="1" x14ac:dyDescent="0.25">
      <c r="A452" s="48" t="s">
        <v>73</v>
      </c>
      <c r="B452" s="49" t="s">
        <v>34</v>
      </c>
      <c r="C452" s="39" t="s">
        <v>74</v>
      </c>
      <c r="D452" s="50" t="s">
        <v>15</v>
      </c>
      <c r="E452" s="41" t="s">
        <v>69</v>
      </c>
      <c r="F452" s="42">
        <v>100</v>
      </c>
      <c r="G452" s="43"/>
      <c r="H452" s="44">
        <f>ROUND(G452*F452,2)</f>
        <v>0</v>
      </c>
    </row>
    <row r="453" spans="1:8" s="30" customFormat="1" ht="36" customHeight="1" x14ac:dyDescent="0.25">
      <c r="A453" s="48" t="s">
        <v>75</v>
      </c>
      <c r="B453" s="38" t="s">
        <v>485</v>
      </c>
      <c r="C453" s="39" t="s">
        <v>77</v>
      </c>
      <c r="D453" s="50" t="s">
        <v>78</v>
      </c>
      <c r="E453" s="41"/>
      <c r="F453" s="34"/>
      <c r="G453" s="31"/>
      <c r="H453" s="36"/>
    </row>
    <row r="454" spans="1:8" s="106" customFormat="1" ht="36" customHeight="1" x14ac:dyDescent="0.25">
      <c r="A454" s="48" t="s">
        <v>79</v>
      </c>
      <c r="B454" s="49" t="s">
        <v>34</v>
      </c>
      <c r="C454" s="39" t="s">
        <v>80</v>
      </c>
      <c r="D454" s="50" t="s">
        <v>81</v>
      </c>
      <c r="E454" s="41"/>
      <c r="F454" s="34"/>
      <c r="G454" s="31"/>
      <c r="H454" s="36"/>
    </row>
    <row r="455" spans="1:8" s="105" customFormat="1" ht="36" customHeight="1" x14ac:dyDescent="0.25">
      <c r="A455" s="52" t="s">
        <v>82</v>
      </c>
      <c r="B455" s="64" t="s">
        <v>83</v>
      </c>
      <c r="C455" s="54" t="s">
        <v>84</v>
      </c>
      <c r="D455" s="55"/>
      <c r="E455" s="56" t="s">
        <v>28</v>
      </c>
      <c r="F455" s="57">
        <v>10</v>
      </c>
      <c r="G455" s="58"/>
      <c r="H455" s="59">
        <f>ROUND(G455*F455,2)</f>
        <v>0</v>
      </c>
    </row>
    <row r="456" spans="1:8" s="30" customFormat="1" ht="36" customHeight="1" x14ac:dyDescent="0.25">
      <c r="A456" s="48" t="s">
        <v>85</v>
      </c>
      <c r="B456" s="60" t="s">
        <v>86</v>
      </c>
      <c r="C456" s="39" t="s">
        <v>87</v>
      </c>
      <c r="D456" s="50"/>
      <c r="E456" s="41" t="s">
        <v>28</v>
      </c>
      <c r="F456" s="42">
        <v>60</v>
      </c>
      <c r="G456" s="43"/>
      <c r="H456" s="44">
        <f>ROUND(G456*F456,2)</f>
        <v>0</v>
      </c>
    </row>
    <row r="457" spans="1:8" s="30" customFormat="1" ht="36" customHeight="1" x14ac:dyDescent="0.25">
      <c r="A457" s="48" t="s">
        <v>91</v>
      </c>
      <c r="B457" s="38" t="s">
        <v>486</v>
      </c>
      <c r="C457" s="39" t="s">
        <v>93</v>
      </c>
      <c r="D457" s="50" t="s">
        <v>78</v>
      </c>
      <c r="E457" s="41" t="s">
        <v>28</v>
      </c>
      <c r="F457" s="61">
        <v>10</v>
      </c>
      <c r="G457" s="43"/>
      <c r="H457" s="44">
        <f>ROUND(G457*F457,2)</f>
        <v>0</v>
      </c>
    </row>
    <row r="458" spans="1:8" s="30" customFormat="1" ht="36" customHeight="1" x14ac:dyDescent="0.25">
      <c r="A458" s="48" t="s">
        <v>94</v>
      </c>
      <c r="B458" s="38" t="s">
        <v>487</v>
      </c>
      <c r="C458" s="39" t="s">
        <v>96</v>
      </c>
      <c r="D458" s="50" t="s">
        <v>78</v>
      </c>
      <c r="E458" s="41" t="s">
        <v>28</v>
      </c>
      <c r="F458" s="42">
        <v>30</v>
      </c>
      <c r="G458" s="43"/>
      <c r="H458" s="44">
        <f>ROUND(G458*F458,2)</f>
        <v>0</v>
      </c>
    </row>
    <row r="459" spans="1:8" s="30" customFormat="1" ht="36" customHeight="1" x14ac:dyDescent="0.25">
      <c r="A459" s="48" t="s">
        <v>97</v>
      </c>
      <c r="B459" s="38" t="s">
        <v>488</v>
      </c>
      <c r="C459" s="39" t="s">
        <v>99</v>
      </c>
      <c r="D459" s="50" t="s">
        <v>78</v>
      </c>
      <c r="E459" s="41" t="s">
        <v>28</v>
      </c>
      <c r="F459" s="42">
        <v>30</v>
      </c>
      <c r="G459" s="43"/>
      <c r="H459" s="44">
        <f>ROUND(G459*F459,2)</f>
        <v>0</v>
      </c>
    </row>
    <row r="460" spans="1:8" s="30" customFormat="1" ht="36" customHeight="1" x14ac:dyDescent="0.25">
      <c r="A460" s="48" t="s">
        <v>100</v>
      </c>
      <c r="B460" s="38" t="s">
        <v>489</v>
      </c>
      <c r="C460" s="39" t="s">
        <v>102</v>
      </c>
      <c r="D460" s="50" t="s">
        <v>103</v>
      </c>
      <c r="E460" s="41"/>
      <c r="F460" s="34"/>
      <c r="G460" s="31"/>
      <c r="H460" s="36"/>
    </row>
    <row r="461" spans="1:8" s="30" customFormat="1" ht="36" customHeight="1" x14ac:dyDescent="0.25">
      <c r="A461" s="48" t="s">
        <v>354</v>
      </c>
      <c r="B461" s="49" t="s">
        <v>34</v>
      </c>
      <c r="C461" s="39" t="s">
        <v>355</v>
      </c>
      <c r="D461" s="50" t="s">
        <v>15</v>
      </c>
      <c r="E461" s="41" t="s">
        <v>106</v>
      </c>
      <c r="F461" s="42">
        <v>715</v>
      </c>
      <c r="G461" s="43"/>
      <c r="H461" s="44">
        <f>ROUND(G461*F461,2)</f>
        <v>0</v>
      </c>
    </row>
    <row r="462" spans="1:8" s="30" customFormat="1" ht="36" customHeight="1" x14ac:dyDescent="0.25">
      <c r="A462" s="48" t="s">
        <v>107</v>
      </c>
      <c r="B462" s="38" t="s">
        <v>490</v>
      </c>
      <c r="C462" s="39" t="s">
        <v>109</v>
      </c>
      <c r="D462" s="50" t="s">
        <v>103</v>
      </c>
      <c r="E462" s="41"/>
      <c r="F462" s="34"/>
      <c r="G462" s="31"/>
      <c r="H462" s="36"/>
    </row>
    <row r="463" spans="1:8" s="30" customFormat="1" ht="36" customHeight="1" x14ac:dyDescent="0.25">
      <c r="A463" s="48" t="s">
        <v>110</v>
      </c>
      <c r="B463" s="49" t="s">
        <v>34</v>
      </c>
      <c r="C463" s="39" t="s">
        <v>111</v>
      </c>
      <c r="D463" s="50" t="s">
        <v>112</v>
      </c>
      <c r="E463" s="41" t="s">
        <v>106</v>
      </c>
      <c r="F463" s="42">
        <v>675</v>
      </c>
      <c r="G463" s="43"/>
      <c r="H463" s="44">
        <f>ROUND(G463*F463,2)</f>
        <v>0</v>
      </c>
    </row>
    <row r="464" spans="1:8" s="30" customFormat="1" ht="36" customHeight="1" x14ac:dyDescent="0.25">
      <c r="A464" s="48" t="s">
        <v>113</v>
      </c>
      <c r="B464" s="49" t="s">
        <v>48</v>
      </c>
      <c r="C464" s="39" t="s">
        <v>114</v>
      </c>
      <c r="D464" s="50" t="s">
        <v>115</v>
      </c>
      <c r="E464" s="41" t="s">
        <v>106</v>
      </c>
      <c r="F464" s="42">
        <v>15</v>
      </c>
      <c r="G464" s="43"/>
      <c r="H464" s="44">
        <f>ROUND(G464*F464,2)</f>
        <v>0</v>
      </c>
    </row>
    <row r="465" spans="1:8" s="30" customFormat="1" ht="48" customHeight="1" x14ac:dyDescent="0.25">
      <c r="A465" s="48" t="s">
        <v>116</v>
      </c>
      <c r="B465" s="49" t="s">
        <v>51</v>
      </c>
      <c r="C465" s="39" t="s">
        <v>117</v>
      </c>
      <c r="D465" s="50" t="s">
        <v>118</v>
      </c>
      <c r="E465" s="41" t="s">
        <v>106</v>
      </c>
      <c r="F465" s="42">
        <v>55</v>
      </c>
      <c r="G465" s="43"/>
      <c r="H465" s="44">
        <f>ROUND(G465*F465,2)</f>
        <v>0</v>
      </c>
    </row>
    <row r="466" spans="1:8" s="30" customFormat="1" ht="36" customHeight="1" x14ac:dyDescent="0.25">
      <c r="A466" s="48" t="s">
        <v>393</v>
      </c>
      <c r="B466" s="49" t="s">
        <v>54</v>
      </c>
      <c r="C466" s="39" t="s">
        <v>394</v>
      </c>
      <c r="D466" s="50" t="s">
        <v>118</v>
      </c>
      <c r="E466" s="41" t="s">
        <v>106</v>
      </c>
      <c r="F466" s="42">
        <v>15</v>
      </c>
      <c r="G466" s="43"/>
      <c r="H466" s="44">
        <f>ROUND(G466*F466,2)</f>
        <v>0</v>
      </c>
    </row>
    <row r="467" spans="1:8" s="30" customFormat="1" ht="36" customHeight="1" x14ac:dyDescent="0.25">
      <c r="A467" s="48" t="s">
        <v>122</v>
      </c>
      <c r="B467" s="38" t="s">
        <v>491</v>
      </c>
      <c r="C467" s="39" t="s">
        <v>124</v>
      </c>
      <c r="D467" s="50" t="s">
        <v>103</v>
      </c>
      <c r="E467" s="41"/>
      <c r="F467" s="34"/>
      <c r="G467" s="31"/>
      <c r="H467" s="36"/>
    </row>
    <row r="468" spans="1:8" s="30" customFormat="1" ht="36" customHeight="1" x14ac:dyDescent="0.25">
      <c r="A468" s="48" t="s">
        <v>125</v>
      </c>
      <c r="B468" s="49" t="s">
        <v>34</v>
      </c>
      <c r="C468" s="39" t="s">
        <v>120</v>
      </c>
      <c r="D468" s="50" t="s">
        <v>126</v>
      </c>
      <c r="E468" s="41" t="s">
        <v>106</v>
      </c>
      <c r="F468" s="42">
        <v>25</v>
      </c>
      <c r="G468" s="43"/>
      <c r="H468" s="44">
        <f>ROUND(G468*F468,2)</f>
        <v>0</v>
      </c>
    </row>
    <row r="469" spans="1:8" s="30" customFormat="1" ht="48" customHeight="1" x14ac:dyDescent="0.25">
      <c r="A469" s="48" t="s">
        <v>363</v>
      </c>
      <c r="B469" s="38" t="s">
        <v>492</v>
      </c>
      <c r="C469" s="39" t="s">
        <v>365</v>
      </c>
      <c r="D469" s="50" t="s">
        <v>366</v>
      </c>
      <c r="E469" s="41" t="s">
        <v>28</v>
      </c>
      <c r="F469" s="42">
        <v>20</v>
      </c>
      <c r="G469" s="43"/>
      <c r="H469" s="44">
        <f>ROUND(G469*F469,2)</f>
        <v>0</v>
      </c>
    </row>
    <row r="470" spans="1:8" s="30" customFormat="1" ht="36" customHeight="1" x14ac:dyDescent="0.25">
      <c r="A470" s="48" t="s">
        <v>127</v>
      </c>
      <c r="B470" s="38" t="s">
        <v>493</v>
      </c>
      <c r="C470" s="39" t="s">
        <v>129</v>
      </c>
      <c r="D470" s="62" t="s">
        <v>130</v>
      </c>
      <c r="E470" s="63"/>
      <c r="F470" s="34"/>
      <c r="G470" s="31"/>
      <c r="H470" s="36"/>
    </row>
    <row r="471" spans="1:8" s="30" customFormat="1" ht="36" customHeight="1" x14ac:dyDescent="0.25">
      <c r="A471" s="48" t="s">
        <v>131</v>
      </c>
      <c r="B471" s="49" t="s">
        <v>34</v>
      </c>
      <c r="C471" s="39" t="s">
        <v>132</v>
      </c>
      <c r="D471" s="50"/>
      <c r="E471" s="41"/>
      <c r="F471" s="34"/>
      <c r="G471" s="31"/>
      <c r="H471" s="36"/>
    </row>
    <row r="472" spans="1:8" s="30" customFormat="1" ht="36" customHeight="1" x14ac:dyDescent="0.25">
      <c r="A472" s="48" t="s">
        <v>133</v>
      </c>
      <c r="B472" s="60" t="s">
        <v>83</v>
      </c>
      <c r="C472" s="39" t="s">
        <v>134</v>
      </c>
      <c r="D472" s="50"/>
      <c r="E472" s="41" t="s">
        <v>135</v>
      </c>
      <c r="F472" s="42">
        <v>890</v>
      </c>
      <c r="G472" s="43"/>
      <c r="H472" s="44">
        <f>ROUND(G472*F472,2)</f>
        <v>0</v>
      </c>
    </row>
    <row r="473" spans="1:8" s="30" customFormat="1" ht="36" customHeight="1" x14ac:dyDescent="0.25">
      <c r="A473" s="48" t="s">
        <v>136</v>
      </c>
      <c r="B473" s="49" t="s">
        <v>48</v>
      </c>
      <c r="C473" s="39" t="s">
        <v>137</v>
      </c>
      <c r="D473" s="50"/>
      <c r="E473" s="41"/>
      <c r="F473" s="34"/>
      <c r="G473" s="31"/>
      <c r="H473" s="36"/>
    </row>
    <row r="474" spans="1:8" s="30" customFormat="1" ht="36" customHeight="1" x14ac:dyDescent="0.25">
      <c r="A474" s="48" t="s">
        <v>138</v>
      </c>
      <c r="B474" s="60" t="s">
        <v>83</v>
      </c>
      <c r="C474" s="39" t="s">
        <v>134</v>
      </c>
      <c r="D474" s="50"/>
      <c r="E474" s="41" t="s">
        <v>135</v>
      </c>
      <c r="F474" s="42">
        <v>240</v>
      </c>
      <c r="G474" s="43"/>
      <c r="H474" s="44">
        <f>ROUND(G474*F474,2)</f>
        <v>0</v>
      </c>
    </row>
    <row r="475" spans="1:8" s="30" customFormat="1" ht="36" customHeight="1" x14ac:dyDescent="0.25">
      <c r="A475" s="27"/>
      <c r="B475" s="66"/>
      <c r="C475" s="46" t="s">
        <v>147</v>
      </c>
      <c r="D475" s="34"/>
      <c r="E475" s="35"/>
      <c r="F475" s="34"/>
      <c r="G475" s="31"/>
      <c r="H475" s="36"/>
    </row>
    <row r="476" spans="1:8" s="106" customFormat="1" ht="36" customHeight="1" x14ac:dyDescent="0.25">
      <c r="A476" s="37" t="s">
        <v>458</v>
      </c>
      <c r="B476" s="38" t="s">
        <v>494</v>
      </c>
      <c r="C476" s="39" t="s">
        <v>460</v>
      </c>
      <c r="D476" s="50" t="s">
        <v>366</v>
      </c>
      <c r="E476" s="41" t="s">
        <v>28</v>
      </c>
      <c r="F476" s="61">
        <v>20</v>
      </c>
      <c r="G476" s="43"/>
      <c r="H476" s="44">
        <f>ROUND(G476*F476,2)</f>
        <v>0</v>
      </c>
    </row>
    <row r="477" spans="1:8" s="30" customFormat="1" ht="36" customHeight="1" x14ac:dyDescent="0.25">
      <c r="A477" s="27"/>
      <c r="B477" s="66"/>
      <c r="C477" s="46" t="s">
        <v>152</v>
      </c>
      <c r="D477" s="34"/>
      <c r="E477" s="67"/>
      <c r="F477" s="34"/>
      <c r="G477" s="31"/>
      <c r="H477" s="36"/>
    </row>
    <row r="478" spans="1:8" s="105" customFormat="1" ht="36" customHeight="1" x14ac:dyDescent="0.25">
      <c r="A478" s="69" t="s">
        <v>157</v>
      </c>
      <c r="B478" s="79" t="s">
        <v>495</v>
      </c>
      <c r="C478" s="54" t="s">
        <v>159</v>
      </c>
      <c r="D478" s="55" t="s">
        <v>156</v>
      </c>
      <c r="E478" s="56" t="s">
        <v>106</v>
      </c>
      <c r="F478" s="70">
        <v>1200</v>
      </c>
      <c r="G478" s="58"/>
      <c r="H478" s="59">
        <f>ROUND(G478*F478,2)</f>
        <v>0</v>
      </c>
    </row>
    <row r="479" spans="1:8" s="30" customFormat="1" ht="48" customHeight="1" x14ac:dyDescent="0.25">
      <c r="A479" s="27"/>
      <c r="B479" s="66"/>
      <c r="C479" s="46" t="s">
        <v>160</v>
      </c>
      <c r="D479" s="34"/>
      <c r="E479" s="67"/>
      <c r="F479" s="34"/>
      <c r="G479" s="31"/>
      <c r="H479" s="36"/>
    </row>
    <row r="480" spans="1:8" s="30" customFormat="1" ht="36" customHeight="1" x14ac:dyDescent="0.25">
      <c r="A480" s="37" t="s">
        <v>167</v>
      </c>
      <c r="B480" s="38" t="s">
        <v>496</v>
      </c>
      <c r="C480" s="39" t="s">
        <v>169</v>
      </c>
      <c r="D480" s="50" t="s">
        <v>164</v>
      </c>
      <c r="E480" s="41"/>
      <c r="F480" s="34"/>
      <c r="G480" s="31"/>
      <c r="H480" s="36"/>
    </row>
    <row r="481" spans="1:8" s="30" customFormat="1" ht="36" customHeight="1" x14ac:dyDescent="0.25">
      <c r="A481" s="37" t="s">
        <v>170</v>
      </c>
      <c r="B481" s="49" t="s">
        <v>34</v>
      </c>
      <c r="C481" s="39" t="s">
        <v>171</v>
      </c>
      <c r="D481" s="50"/>
      <c r="E481" s="41" t="s">
        <v>69</v>
      </c>
      <c r="F481" s="61">
        <v>6</v>
      </c>
      <c r="G481" s="43"/>
      <c r="H481" s="44">
        <f>ROUND(G481*F481,2)</f>
        <v>0</v>
      </c>
    </row>
    <row r="482" spans="1:8" s="30" customFormat="1" ht="36" customHeight="1" x14ac:dyDescent="0.25">
      <c r="A482" s="37" t="s">
        <v>179</v>
      </c>
      <c r="B482" s="38" t="s">
        <v>497</v>
      </c>
      <c r="C482" s="39" t="s">
        <v>181</v>
      </c>
      <c r="D482" s="50" t="s">
        <v>164</v>
      </c>
      <c r="E482" s="41" t="s">
        <v>106</v>
      </c>
      <c r="F482" s="61">
        <v>25</v>
      </c>
      <c r="G482" s="43"/>
      <c r="H482" s="44">
        <f>ROUND(G482*F482,2)</f>
        <v>0</v>
      </c>
    </row>
    <row r="483" spans="1:8" s="30" customFormat="1" ht="48" customHeight="1" x14ac:dyDescent="0.25">
      <c r="A483" s="37" t="s">
        <v>182</v>
      </c>
      <c r="B483" s="38" t="s">
        <v>498</v>
      </c>
      <c r="C483" s="68" t="s">
        <v>184</v>
      </c>
      <c r="D483" s="50" t="s">
        <v>164</v>
      </c>
      <c r="E483" s="41"/>
      <c r="F483" s="34"/>
      <c r="G483" s="31"/>
      <c r="H483" s="36"/>
    </row>
    <row r="484" spans="1:8" s="30" customFormat="1" ht="48" customHeight="1" x14ac:dyDescent="0.25">
      <c r="A484" s="37" t="s">
        <v>185</v>
      </c>
      <c r="B484" s="49" t="s">
        <v>34</v>
      </c>
      <c r="C484" s="39" t="s">
        <v>186</v>
      </c>
      <c r="D484" s="50"/>
      <c r="E484" s="41" t="s">
        <v>69</v>
      </c>
      <c r="F484" s="61">
        <v>2</v>
      </c>
      <c r="G484" s="43"/>
      <c r="H484" s="44">
        <f>ROUND(G484*F484,2)</f>
        <v>0</v>
      </c>
    </row>
    <row r="485" spans="1:8" s="30" customFormat="1" ht="48" customHeight="1" x14ac:dyDescent="0.25">
      <c r="A485" s="37" t="s">
        <v>187</v>
      </c>
      <c r="B485" s="49" t="s">
        <v>48</v>
      </c>
      <c r="C485" s="39" t="s">
        <v>188</v>
      </c>
      <c r="D485" s="50"/>
      <c r="E485" s="41" t="s">
        <v>69</v>
      </c>
      <c r="F485" s="61">
        <v>2</v>
      </c>
      <c r="G485" s="43"/>
      <c r="H485" s="44">
        <f>ROUND(G485*F485,2)</f>
        <v>0</v>
      </c>
    </row>
    <row r="486" spans="1:8" s="30" customFormat="1" ht="48" customHeight="1" x14ac:dyDescent="0.25">
      <c r="A486" s="37" t="s">
        <v>291</v>
      </c>
      <c r="B486" s="49" t="s">
        <v>51</v>
      </c>
      <c r="C486" s="39" t="s">
        <v>292</v>
      </c>
      <c r="D486" s="50"/>
      <c r="E486" s="41" t="s">
        <v>69</v>
      </c>
      <c r="F486" s="61">
        <v>1</v>
      </c>
      <c r="G486" s="43"/>
      <c r="H486" s="44">
        <f>ROUND(G486*F486,2)</f>
        <v>0</v>
      </c>
    </row>
    <row r="487" spans="1:8" s="30" customFormat="1" ht="36" customHeight="1" x14ac:dyDescent="0.25">
      <c r="A487" s="37" t="s">
        <v>293</v>
      </c>
      <c r="B487" s="49" t="s">
        <v>54</v>
      </c>
      <c r="C487" s="39" t="s">
        <v>294</v>
      </c>
      <c r="D487" s="50"/>
      <c r="E487" s="41" t="s">
        <v>69</v>
      </c>
      <c r="F487" s="61">
        <v>1</v>
      </c>
      <c r="G487" s="43"/>
      <c r="H487" s="44">
        <f>ROUND(G487*F487,2)</f>
        <v>0</v>
      </c>
    </row>
    <row r="488" spans="1:8" s="30" customFormat="1" ht="36" customHeight="1" x14ac:dyDescent="0.25">
      <c r="A488" s="37" t="s">
        <v>189</v>
      </c>
      <c r="B488" s="38" t="s">
        <v>499</v>
      </c>
      <c r="C488" s="68" t="s">
        <v>191</v>
      </c>
      <c r="D488" s="50" t="s">
        <v>164</v>
      </c>
      <c r="E488" s="41"/>
      <c r="F488" s="34"/>
      <c r="G488" s="31"/>
      <c r="H488" s="36"/>
    </row>
    <row r="489" spans="1:8" s="30" customFormat="1" ht="36" customHeight="1" x14ac:dyDescent="0.25">
      <c r="A489" s="37" t="s">
        <v>192</v>
      </c>
      <c r="B489" s="49" t="s">
        <v>34</v>
      </c>
      <c r="C489" s="68" t="s">
        <v>193</v>
      </c>
      <c r="D489" s="50"/>
      <c r="E489" s="41" t="s">
        <v>69</v>
      </c>
      <c r="F489" s="61">
        <v>2</v>
      </c>
      <c r="G489" s="43"/>
      <c r="H489" s="44">
        <f>ROUND(G489*F489,2)</f>
        <v>0</v>
      </c>
    </row>
    <row r="490" spans="1:8" s="30" customFormat="1" ht="48" customHeight="1" x14ac:dyDescent="0.25">
      <c r="A490" s="37" t="s">
        <v>194</v>
      </c>
      <c r="B490" s="38" t="s">
        <v>500</v>
      </c>
      <c r="C490" s="68" t="s">
        <v>196</v>
      </c>
      <c r="D490" s="50" t="s">
        <v>164</v>
      </c>
      <c r="E490" s="41"/>
      <c r="F490" s="34"/>
      <c r="G490" s="31"/>
      <c r="H490" s="36"/>
    </row>
    <row r="491" spans="1:8" s="30" customFormat="1" ht="36" customHeight="1" x14ac:dyDescent="0.25">
      <c r="A491" s="37" t="s">
        <v>197</v>
      </c>
      <c r="B491" s="49" t="s">
        <v>34</v>
      </c>
      <c r="C491" s="68" t="s">
        <v>198</v>
      </c>
      <c r="D491" s="50"/>
      <c r="E491" s="41" t="s">
        <v>69</v>
      </c>
      <c r="F491" s="61">
        <v>4</v>
      </c>
      <c r="G491" s="43"/>
      <c r="H491" s="44">
        <f>ROUND(G491*F491,2)</f>
        <v>0</v>
      </c>
    </row>
    <row r="492" spans="1:8" s="30" customFormat="1" ht="36" customHeight="1" x14ac:dyDescent="0.25">
      <c r="A492" s="37" t="s">
        <v>202</v>
      </c>
      <c r="B492" s="38" t="s">
        <v>501</v>
      </c>
      <c r="C492" s="39" t="s">
        <v>204</v>
      </c>
      <c r="D492" s="50" t="s">
        <v>164</v>
      </c>
      <c r="E492" s="41" t="s">
        <v>69</v>
      </c>
      <c r="F492" s="61">
        <v>6</v>
      </c>
      <c r="G492" s="43"/>
      <c r="H492" s="44">
        <f>ROUND(G492*F492,2)</f>
        <v>0</v>
      </c>
    </row>
    <row r="493" spans="1:8" s="30" customFormat="1" ht="36" customHeight="1" x14ac:dyDescent="0.25">
      <c r="A493" s="37" t="s">
        <v>205</v>
      </c>
      <c r="B493" s="38" t="s">
        <v>502</v>
      </c>
      <c r="C493" s="39" t="s">
        <v>207</v>
      </c>
      <c r="D493" s="50" t="s">
        <v>208</v>
      </c>
      <c r="E493" s="41" t="s">
        <v>69</v>
      </c>
      <c r="F493" s="61">
        <v>4</v>
      </c>
      <c r="G493" s="43"/>
      <c r="H493" s="44">
        <f>ROUND(G493*F493,2)</f>
        <v>0</v>
      </c>
    </row>
    <row r="494" spans="1:8" s="30" customFormat="1" ht="36" customHeight="1" x14ac:dyDescent="0.25">
      <c r="A494" s="27"/>
      <c r="B494" s="71"/>
      <c r="C494" s="46" t="s">
        <v>209</v>
      </c>
      <c r="D494" s="34"/>
      <c r="E494" s="67"/>
      <c r="F494" s="34"/>
      <c r="G494" s="31"/>
      <c r="H494" s="36"/>
    </row>
    <row r="495" spans="1:8" s="30" customFormat="1" ht="48" customHeight="1" x14ac:dyDescent="0.25">
      <c r="A495" s="37" t="s">
        <v>210</v>
      </c>
      <c r="B495" s="38" t="s">
        <v>503</v>
      </c>
      <c r="C495" s="39" t="s">
        <v>212</v>
      </c>
      <c r="D495" s="50" t="s">
        <v>213</v>
      </c>
      <c r="E495" s="41" t="s">
        <v>69</v>
      </c>
      <c r="F495" s="61">
        <v>6</v>
      </c>
      <c r="G495" s="43"/>
      <c r="H495" s="44">
        <f>ROUND(G495*F495,2)</f>
        <v>0</v>
      </c>
    </row>
    <row r="496" spans="1:8" s="30" customFormat="1" ht="36" customHeight="1" x14ac:dyDescent="0.25">
      <c r="A496" s="37" t="s">
        <v>221</v>
      </c>
      <c r="B496" s="38" t="s">
        <v>504</v>
      </c>
      <c r="C496" s="39" t="s">
        <v>223</v>
      </c>
      <c r="D496" s="50" t="s">
        <v>213</v>
      </c>
      <c r="E496" s="41" t="s">
        <v>69</v>
      </c>
      <c r="F496" s="61">
        <v>6</v>
      </c>
      <c r="G496" s="43"/>
      <c r="H496" s="44">
        <f>ROUND(G496*F496,2)</f>
        <v>0</v>
      </c>
    </row>
    <row r="497" spans="1:8" s="106" customFormat="1" ht="36" customHeight="1" x14ac:dyDescent="0.25">
      <c r="A497" s="37" t="s">
        <v>224</v>
      </c>
      <c r="B497" s="38" t="s">
        <v>505</v>
      </c>
      <c r="C497" s="39" t="s">
        <v>226</v>
      </c>
      <c r="D497" s="50" t="s">
        <v>213</v>
      </c>
      <c r="E497" s="41" t="s">
        <v>69</v>
      </c>
      <c r="F497" s="61">
        <v>1</v>
      </c>
      <c r="G497" s="43"/>
      <c r="H497" s="44">
        <f>ROUND(G497*F497,2)</f>
        <v>0</v>
      </c>
    </row>
    <row r="498" spans="1:8" s="30" customFormat="1" ht="36" customHeight="1" x14ac:dyDescent="0.25">
      <c r="A498" s="37" t="s">
        <v>227</v>
      </c>
      <c r="B498" s="38" t="s">
        <v>506</v>
      </c>
      <c r="C498" s="39" t="s">
        <v>229</v>
      </c>
      <c r="D498" s="50" t="s">
        <v>213</v>
      </c>
      <c r="E498" s="41" t="s">
        <v>69</v>
      </c>
      <c r="F498" s="61">
        <v>14</v>
      </c>
      <c r="G498" s="43"/>
      <c r="H498" s="44">
        <f>ROUND(G498*F498,2)</f>
        <v>0</v>
      </c>
    </row>
    <row r="499" spans="1:8" s="105" customFormat="1" ht="36" customHeight="1" x14ac:dyDescent="0.25">
      <c r="A499" s="69" t="s">
        <v>230</v>
      </c>
      <c r="B499" s="79" t="s">
        <v>507</v>
      </c>
      <c r="C499" s="54" t="s">
        <v>232</v>
      </c>
      <c r="D499" s="55" t="s">
        <v>213</v>
      </c>
      <c r="E499" s="56" t="s">
        <v>69</v>
      </c>
      <c r="F499" s="70">
        <v>3</v>
      </c>
      <c r="G499" s="58"/>
      <c r="H499" s="59">
        <f>ROUND(G499*F499,2)</f>
        <v>0</v>
      </c>
    </row>
    <row r="500" spans="1:8" s="30" customFormat="1" ht="36" customHeight="1" x14ac:dyDescent="0.25">
      <c r="A500" s="27"/>
      <c r="B500" s="32"/>
      <c r="C500" s="46" t="s">
        <v>237</v>
      </c>
      <c r="D500" s="34"/>
      <c r="E500" s="47"/>
      <c r="F500" s="34"/>
      <c r="G500" s="31"/>
      <c r="H500" s="36"/>
    </row>
    <row r="501" spans="1:8" s="30" customFormat="1" ht="36" customHeight="1" x14ac:dyDescent="0.25">
      <c r="A501" s="48" t="s">
        <v>238</v>
      </c>
      <c r="B501" s="38" t="s">
        <v>508</v>
      </c>
      <c r="C501" s="39" t="s">
        <v>240</v>
      </c>
      <c r="D501" s="50" t="s">
        <v>241</v>
      </c>
      <c r="E501" s="41"/>
      <c r="F501" s="34"/>
      <c r="G501" s="31"/>
      <c r="H501" s="36"/>
    </row>
    <row r="502" spans="1:8" s="30" customFormat="1" ht="36" customHeight="1" x14ac:dyDescent="0.25">
      <c r="A502" s="48" t="s">
        <v>244</v>
      </c>
      <c r="B502" s="49" t="s">
        <v>34</v>
      </c>
      <c r="C502" s="39" t="s">
        <v>245</v>
      </c>
      <c r="D502" s="50"/>
      <c r="E502" s="41" t="s">
        <v>28</v>
      </c>
      <c r="F502" s="42">
        <v>1500</v>
      </c>
      <c r="G502" s="43"/>
      <c r="H502" s="44">
        <f>ROUND(G502*F502,2)</f>
        <v>0</v>
      </c>
    </row>
    <row r="503" spans="1:8" s="30" customFormat="1" ht="9.75" customHeight="1" x14ac:dyDescent="0.25">
      <c r="A503" s="27"/>
      <c r="B503" s="72"/>
      <c r="C503" s="46"/>
      <c r="D503" s="34"/>
      <c r="E503" s="67"/>
      <c r="F503" s="35"/>
      <c r="G503" s="19"/>
      <c r="H503" s="36"/>
    </row>
    <row r="504" spans="1:8" s="30" customFormat="1" ht="48" customHeight="1" thickBot="1" x14ac:dyDescent="0.3">
      <c r="A504" s="27"/>
      <c r="B504" s="74" t="str">
        <f>B433</f>
        <v xml:space="preserve">G </v>
      </c>
      <c r="C504" s="150" t="str">
        <f>C433</f>
        <v>REHABILITATION:  VALEWOOD CRESCENT - MARIANNE ROAD TO INKSTER GARDEN</v>
      </c>
      <c r="D504" s="151"/>
      <c r="E504" s="151"/>
      <c r="F504" s="152"/>
      <c r="G504" s="107" t="s">
        <v>246</v>
      </c>
      <c r="H504" s="104">
        <f>SUM(H433:H503)</f>
        <v>0</v>
      </c>
    </row>
    <row r="505" spans="1:8" s="30" customFormat="1" ht="48" customHeight="1" thickTop="1" x14ac:dyDescent="0.25">
      <c r="A505" s="27"/>
      <c r="B505" s="77" t="s">
        <v>509</v>
      </c>
      <c r="C505" s="156" t="s">
        <v>510</v>
      </c>
      <c r="D505" s="157"/>
      <c r="E505" s="157"/>
      <c r="F505" s="158"/>
      <c r="G505" s="84"/>
      <c r="H505" s="85"/>
    </row>
    <row r="506" spans="1:8" s="30" customFormat="1" ht="36" customHeight="1" x14ac:dyDescent="0.25">
      <c r="A506" s="27"/>
      <c r="B506" s="108"/>
      <c r="C506" s="109" t="s">
        <v>511</v>
      </c>
      <c r="D506" s="110"/>
      <c r="E506" s="110"/>
      <c r="F506" s="34"/>
      <c r="G506" s="31"/>
      <c r="H506" s="36"/>
    </row>
    <row r="507" spans="1:8" s="30" customFormat="1" ht="36" customHeight="1" x14ac:dyDescent="0.25">
      <c r="A507" s="170" t="s">
        <v>551</v>
      </c>
      <c r="B507" s="111" t="s">
        <v>512</v>
      </c>
      <c r="C507" s="112" t="s">
        <v>553</v>
      </c>
      <c r="D507" s="113" t="s">
        <v>513</v>
      </c>
      <c r="E507" s="114"/>
      <c r="F507" s="34"/>
      <c r="G507" s="31"/>
      <c r="H507" s="36"/>
    </row>
    <row r="508" spans="1:8" s="30" customFormat="1" ht="36" customHeight="1" x14ac:dyDescent="0.25">
      <c r="A508" s="170" t="s">
        <v>552</v>
      </c>
      <c r="B508" s="115" t="s">
        <v>34</v>
      </c>
      <c r="C508" s="112" t="s">
        <v>514</v>
      </c>
      <c r="D508" s="114"/>
      <c r="E508" s="113" t="s">
        <v>106</v>
      </c>
      <c r="F508" s="61">
        <v>24</v>
      </c>
      <c r="G508" s="43"/>
      <c r="H508" s="44">
        <f>ROUND(G508*F508,2)</f>
        <v>0</v>
      </c>
    </row>
    <row r="509" spans="1:8" s="30" customFormat="1" ht="36" customHeight="1" x14ac:dyDescent="0.25">
      <c r="A509" s="117" t="s">
        <v>515</v>
      </c>
      <c r="B509" s="38" t="s">
        <v>516</v>
      </c>
      <c r="C509" s="39" t="s">
        <v>517</v>
      </c>
      <c r="D509" s="50" t="s">
        <v>164</v>
      </c>
      <c r="E509" s="41"/>
      <c r="F509" s="34"/>
      <c r="G509" s="31"/>
      <c r="H509" s="36"/>
    </row>
    <row r="510" spans="1:8" s="30" customFormat="1" ht="36" customHeight="1" x14ac:dyDescent="0.25">
      <c r="A510" s="117" t="s">
        <v>518</v>
      </c>
      <c r="B510" s="49" t="s">
        <v>34</v>
      </c>
      <c r="C510" s="39" t="s">
        <v>514</v>
      </c>
      <c r="D510" s="50"/>
      <c r="E510" s="41"/>
      <c r="F510" s="34"/>
      <c r="G510" s="31"/>
      <c r="H510" s="36"/>
    </row>
    <row r="511" spans="1:8" s="30" customFormat="1" ht="36" customHeight="1" x14ac:dyDescent="0.25">
      <c r="A511" s="117" t="s">
        <v>519</v>
      </c>
      <c r="B511" s="60" t="s">
        <v>83</v>
      </c>
      <c r="C511" s="39" t="s">
        <v>520</v>
      </c>
      <c r="D511" s="50"/>
      <c r="E511" s="41" t="s">
        <v>69</v>
      </c>
      <c r="F511" s="61">
        <v>1</v>
      </c>
      <c r="G511" s="43"/>
      <c r="H511" s="44">
        <f>ROUND(G511*F511,2)</f>
        <v>0</v>
      </c>
    </row>
    <row r="512" spans="1:8" s="30" customFormat="1" ht="36" customHeight="1" x14ac:dyDescent="0.25">
      <c r="A512" s="117" t="s">
        <v>521</v>
      </c>
      <c r="B512" s="38" t="s">
        <v>522</v>
      </c>
      <c r="C512" s="39" t="s">
        <v>523</v>
      </c>
      <c r="D512" s="50" t="s">
        <v>164</v>
      </c>
      <c r="E512" s="41"/>
      <c r="F512" s="34"/>
      <c r="G512" s="31"/>
      <c r="H512" s="36"/>
    </row>
    <row r="513" spans="1:8" s="30" customFormat="1" ht="36" customHeight="1" x14ac:dyDescent="0.25">
      <c r="A513" s="117" t="s">
        <v>524</v>
      </c>
      <c r="B513" s="49" t="s">
        <v>34</v>
      </c>
      <c r="C513" s="39" t="s">
        <v>514</v>
      </c>
      <c r="D513" s="50"/>
      <c r="E513" s="41"/>
      <c r="F513" s="34"/>
      <c r="G513" s="31"/>
      <c r="H513" s="36"/>
    </row>
    <row r="514" spans="1:8" s="30" customFormat="1" ht="36" customHeight="1" x14ac:dyDescent="0.25">
      <c r="A514" s="117" t="s">
        <v>525</v>
      </c>
      <c r="B514" s="60" t="s">
        <v>83</v>
      </c>
      <c r="C514" s="39" t="s">
        <v>520</v>
      </c>
      <c r="D514" s="50"/>
      <c r="E514" s="41" t="s">
        <v>106</v>
      </c>
      <c r="F514" s="61">
        <v>4</v>
      </c>
      <c r="G514" s="43"/>
      <c r="H514" s="44">
        <f>ROUND(G514*F514,2)</f>
        <v>0</v>
      </c>
    </row>
    <row r="515" spans="1:8" s="30" customFormat="1" ht="36" customHeight="1" x14ac:dyDescent="0.25">
      <c r="A515" s="27"/>
      <c r="B515" s="116"/>
      <c r="C515" s="118" t="s">
        <v>526</v>
      </c>
      <c r="D515" s="114"/>
      <c r="E515" s="41"/>
      <c r="F515" s="34"/>
      <c r="G515" s="31"/>
      <c r="H515" s="36"/>
    </row>
    <row r="516" spans="1:8" s="30" customFormat="1" ht="36" customHeight="1" x14ac:dyDescent="0.25">
      <c r="A516" s="170" t="s">
        <v>551</v>
      </c>
      <c r="B516" s="111" t="s">
        <v>527</v>
      </c>
      <c r="C516" s="112" t="s">
        <v>553</v>
      </c>
      <c r="D516" s="114" t="s">
        <v>513</v>
      </c>
      <c r="E516" s="41"/>
      <c r="F516" s="34"/>
      <c r="G516" s="31"/>
      <c r="H516" s="36"/>
    </row>
    <row r="517" spans="1:8" s="30" customFormat="1" ht="36" customHeight="1" x14ac:dyDescent="0.25">
      <c r="A517" s="170" t="s">
        <v>552</v>
      </c>
      <c r="B517" s="115" t="s">
        <v>34</v>
      </c>
      <c r="C517" s="112" t="s">
        <v>528</v>
      </c>
      <c r="D517" s="114"/>
      <c r="E517" s="41" t="s">
        <v>106</v>
      </c>
      <c r="F517" s="61">
        <v>86</v>
      </c>
      <c r="G517" s="43"/>
      <c r="H517" s="44">
        <f>ROUND(G517*F517,2)</f>
        <v>0</v>
      </c>
    </row>
    <row r="518" spans="1:8" s="30" customFormat="1" ht="36" customHeight="1" x14ac:dyDescent="0.25">
      <c r="A518" s="117" t="s">
        <v>515</v>
      </c>
      <c r="B518" s="38" t="s">
        <v>529</v>
      </c>
      <c r="C518" s="39" t="s">
        <v>517</v>
      </c>
      <c r="D518" s="50" t="s">
        <v>164</v>
      </c>
      <c r="E518" s="41"/>
      <c r="F518" s="34"/>
      <c r="G518" s="31"/>
      <c r="H518" s="36"/>
    </row>
    <row r="519" spans="1:8" s="30" customFormat="1" ht="36" customHeight="1" x14ac:dyDescent="0.25">
      <c r="A519" s="117" t="s">
        <v>518</v>
      </c>
      <c r="B519" s="49" t="s">
        <v>34</v>
      </c>
      <c r="C519" s="39" t="s">
        <v>528</v>
      </c>
      <c r="D519" s="50"/>
      <c r="E519" s="41"/>
      <c r="F519" s="34"/>
      <c r="G519" s="31"/>
      <c r="H519" s="36"/>
    </row>
    <row r="520" spans="1:8" s="30" customFormat="1" ht="36" customHeight="1" x14ac:dyDescent="0.25">
      <c r="A520" s="117" t="s">
        <v>519</v>
      </c>
      <c r="B520" s="60" t="s">
        <v>83</v>
      </c>
      <c r="C520" s="39" t="s">
        <v>520</v>
      </c>
      <c r="D520" s="50"/>
      <c r="E520" s="41" t="s">
        <v>69</v>
      </c>
      <c r="F520" s="61">
        <v>1</v>
      </c>
      <c r="G520" s="43"/>
      <c r="H520" s="44">
        <f>ROUND(G520*F520,2)</f>
        <v>0</v>
      </c>
    </row>
    <row r="521" spans="1:8" s="30" customFormat="1" ht="48" customHeight="1" x14ac:dyDescent="0.25">
      <c r="A521" s="117" t="s">
        <v>194</v>
      </c>
      <c r="B521" s="38" t="s">
        <v>530</v>
      </c>
      <c r="C521" s="68" t="s">
        <v>196</v>
      </c>
      <c r="D521" s="50" t="s">
        <v>164</v>
      </c>
      <c r="E521" s="41"/>
      <c r="F521" s="34"/>
      <c r="G521" s="31"/>
      <c r="H521" s="36"/>
    </row>
    <row r="522" spans="1:8" s="105" customFormat="1" ht="36" customHeight="1" x14ac:dyDescent="0.25">
      <c r="A522" s="119" t="s">
        <v>197</v>
      </c>
      <c r="B522" s="53" t="s">
        <v>34</v>
      </c>
      <c r="C522" s="120" t="s">
        <v>198</v>
      </c>
      <c r="D522" s="55"/>
      <c r="E522" s="56" t="s">
        <v>69</v>
      </c>
      <c r="F522" s="70">
        <v>3</v>
      </c>
      <c r="G522" s="58"/>
      <c r="H522" s="59">
        <f>ROUND(G522*F522,2)</f>
        <v>0</v>
      </c>
    </row>
    <row r="523" spans="1:8" s="30" customFormat="1" ht="36" customHeight="1" x14ac:dyDescent="0.25">
      <c r="A523" s="27"/>
      <c r="B523" s="116"/>
      <c r="C523" s="121" t="s">
        <v>531</v>
      </c>
      <c r="D523" s="34"/>
      <c r="E523" s="41"/>
      <c r="F523" s="34"/>
      <c r="G523" s="31"/>
      <c r="H523" s="36"/>
    </row>
    <row r="524" spans="1:8" s="106" customFormat="1" ht="36" customHeight="1" x14ac:dyDescent="0.25">
      <c r="A524" s="170" t="s">
        <v>551</v>
      </c>
      <c r="B524" s="111" t="s">
        <v>532</v>
      </c>
      <c r="C524" s="112" t="s">
        <v>553</v>
      </c>
      <c r="D524" s="123" t="s">
        <v>513</v>
      </c>
      <c r="E524" s="124"/>
      <c r="F524" s="34"/>
      <c r="G524" s="31"/>
      <c r="H524" s="36"/>
    </row>
    <row r="525" spans="1:8" s="30" customFormat="1" ht="36" customHeight="1" x14ac:dyDescent="0.25">
      <c r="A525" s="170" t="s">
        <v>552</v>
      </c>
      <c r="B525" s="115" t="s">
        <v>34</v>
      </c>
      <c r="C525" s="122" t="s">
        <v>533</v>
      </c>
      <c r="D525" s="123"/>
      <c r="E525" s="124" t="s">
        <v>106</v>
      </c>
      <c r="F525" s="61">
        <v>32</v>
      </c>
      <c r="G525" s="43"/>
      <c r="H525" s="44">
        <f>ROUND(G525*F525,2)</f>
        <v>0</v>
      </c>
    </row>
    <row r="526" spans="1:8" s="30" customFormat="1" ht="36" customHeight="1" x14ac:dyDescent="0.25">
      <c r="A526" s="117" t="s">
        <v>515</v>
      </c>
      <c r="B526" s="38" t="s">
        <v>534</v>
      </c>
      <c r="C526" s="39" t="s">
        <v>517</v>
      </c>
      <c r="D526" s="50" t="s">
        <v>164</v>
      </c>
      <c r="E526" s="41"/>
      <c r="F526" s="34"/>
      <c r="G526" s="31"/>
      <c r="H526" s="36"/>
    </row>
    <row r="527" spans="1:8" s="30" customFormat="1" ht="36" customHeight="1" x14ac:dyDescent="0.25">
      <c r="A527" s="117" t="s">
        <v>518</v>
      </c>
      <c r="B527" s="49" t="s">
        <v>34</v>
      </c>
      <c r="C527" s="39" t="s">
        <v>533</v>
      </c>
      <c r="D527" s="50"/>
      <c r="E527" s="41"/>
      <c r="F527" s="34"/>
      <c r="G527" s="31"/>
      <c r="H527" s="36"/>
    </row>
    <row r="528" spans="1:8" s="30" customFormat="1" ht="36" customHeight="1" x14ac:dyDescent="0.25">
      <c r="A528" s="117" t="s">
        <v>519</v>
      </c>
      <c r="B528" s="60" t="s">
        <v>83</v>
      </c>
      <c r="C528" s="39" t="s">
        <v>520</v>
      </c>
      <c r="D528" s="50"/>
      <c r="E528" s="41" t="s">
        <v>69</v>
      </c>
      <c r="F528" s="61">
        <v>1</v>
      </c>
      <c r="G528" s="43"/>
      <c r="H528" s="44">
        <f>ROUND(G528*F528,2)</f>
        <v>0</v>
      </c>
    </row>
    <row r="529" spans="1:8" s="30" customFormat="1" ht="36" customHeight="1" x14ac:dyDescent="0.25">
      <c r="A529" s="117" t="s">
        <v>521</v>
      </c>
      <c r="B529" s="38" t="s">
        <v>535</v>
      </c>
      <c r="C529" s="39" t="s">
        <v>523</v>
      </c>
      <c r="D529" s="50" t="s">
        <v>164</v>
      </c>
      <c r="E529" s="41"/>
      <c r="F529" s="34"/>
      <c r="G529" s="31"/>
      <c r="H529" s="36"/>
    </row>
    <row r="530" spans="1:8" s="30" customFormat="1" ht="36" customHeight="1" x14ac:dyDescent="0.25">
      <c r="A530" s="117" t="s">
        <v>524</v>
      </c>
      <c r="B530" s="49" t="s">
        <v>34</v>
      </c>
      <c r="C530" s="39" t="s">
        <v>533</v>
      </c>
      <c r="D530" s="50"/>
      <c r="E530" s="41"/>
      <c r="F530" s="34"/>
      <c r="G530" s="31"/>
      <c r="H530" s="36"/>
    </row>
    <row r="531" spans="1:8" s="30" customFormat="1" ht="36" customHeight="1" x14ac:dyDescent="0.25">
      <c r="A531" s="117" t="s">
        <v>525</v>
      </c>
      <c r="B531" s="60" t="s">
        <v>83</v>
      </c>
      <c r="C531" s="39" t="s">
        <v>520</v>
      </c>
      <c r="D531" s="50"/>
      <c r="E531" s="41" t="s">
        <v>106</v>
      </c>
      <c r="F531" s="61">
        <v>29</v>
      </c>
      <c r="G531" s="43"/>
      <c r="H531" s="44">
        <f>ROUND(G531*F531,2)</f>
        <v>0</v>
      </c>
    </row>
    <row r="532" spans="1:8" s="30" customFormat="1" ht="36" customHeight="1" x14ac:dyDescent="0.25">
      <c r="A532" s="27"/>
      <c r="B532" s="108"/>
      <c r="C532" s="118" t="s">
        <v>536</v>
      </c>
      <c r="D532" s="125"/>
      <c r="E532" s="125"/>
      <c r="F532" s="34"/>
      <c r="G532" s="31"/>
      <c r="H532" s="36"/>
    </row>
    <row r="533" spans="1:8" s="30" customFormat="1" ht="36" customHeight="1" x14ac:dyDescent="0.25">
      <c r="A533" s="170" t="s">
        <v>551</v>
      </c>
      <c r="B533" s="111" t="s">
        <v>537</v>
      </c>
      <c r="C533" s="112" t="s">
        <v>553</v>
      </c>
      <c r="D533" s="114" t="s">
        <v>513</v>
      </c>
      <c r="E533" s="114"/>
      <c r="F533" s="34"/>
      <c r="G533" s="31"/>
      <c r="H533" s="36"/>
    </row>
    <row r="534" spans="1:8" s="30" customFormat="1" ht="36" customHeight="1" x14ac:dyDescent="0.25">
      <c r="A534" s="170" t="s">
        <v>552</v>
      </c>
      <c r="B534" s="115" t="s">
        <v>34</v>
      </c>
      <c r="C534" s="112" t="s">
        <v>538</v>
      </c>
      <c r="D534" s="114"/>
      <c r="E534" s="113" t="s">
        <v>106</v>
      </c>
      <c r="F534" s="61">
        <v>61</v>
      </c>
      <c r="G534" s="43"/>
      <c r="H534" s="44">
        <f>ROUND(G534*F534,2)</f>
        <v>0</v>
      </c>
    </row>
    <row r="535" spans="1:8" s="30" customFormat="1" ht="36" customHeight="1" x14ac:dyDescent="0.25">
      <c r="A535" s="117" t="s">
        <v>515</v>
      </c>
      <c r="B535" s="38" t="s">
        <v>539</v>
      </c>
      <c r="C535" s="39" t="s">
        <v>517</v>
      </c>
      <c r="D535" s="50" t="s">
        <v>164</v>
      </c>
      <c r="E535" s="41"/>
      <c r="F535" s="34"/>
      <c r="G535" s="31"/>
      <c r="H535" s="36"/>
    </row>
    <row r="536" spans="1:8" s="30" customFormat="1" ht="36" customHeight="1" x14ac:dyDescent="0.25">
      <c r="A536" s="117" t="s">
        <v>518</v>
      </c>
      <c r="B536" s="49" t="s">
        <v>34</v>
      </c>
      <c r="C536" s="39" t="s">
        <v>538</v>
      </c>
      <c r="D536" s="50"/>
      <c r="E536" s="41"/>
      <c r="F536" s="34"/>
      <c r="G536" s="31"/>
      <c r="H536" s="36"/>
    </row>
    <row r="537" spans="1:8" s="30" customFormat="1" ht="36" customHeight="1" x14ac:dyDescent="0.25">
      <c r="A537" s="117" t="s">
        <v>519</v>
      </c>
      <c r="B537" s="60" t="s">
        <v>83</v>
      </c>
      <c r="C537" s="39" t="s">
        <v>520</v>
      </c>
      <c r="D537" s="50"/>
      <c r="E537" s="41" t="s">
        <v>69</v>
      </c>
      <c r="F537" s="61">
        <v>1</v>
      </c>
      <c r="G537" s="43"/>
      <c r="H537" s="44">
        <f>ROUND(G537*F537,2)</f>
        <v>0</v>
      </c>
    </row>
    <row r="538" spans="1:8" s="30" customFormat="1" ht="48" customHeight="1" x14ac:dyDescent="0.25">
      <c r="A538" s="27"/>
      <c r="B538" s="111" t="s">
        <v>540</v>
      </c>
      <c r="C538" s="112" t="s">
        <v>541</v>
      </c>
      <c r="D538" s="126" t="s">
        <v>164</v>
      </c>
      <c r="E538" s="114"/>
      <c r="F538" s="34"/>
      <c r="G538" s="31"/>
      <c r="H538" s="36"/>
    </row>
    <row r="539" spans="1:8" s="30" customFormat="1" ht="36" customHeight="1" x14ac:dyDescent="0.25">
      <c r="A539" s="27"/>
      <c r="B539" s="115" t="s">
        <v>34</v>
      </c>
      <c r="C539" s="112" t="s">
        <v>542</v>
      </c>
      <c r="D539" s="126"/>
      <c r="E539" s="114"/>
      <c r="F539" s="34"/>
      <c r="G539" s="31"/>
      <c r="H539" s="36"/>
    </row>
    <row r="540" spans="1:8" s="106" customFormat="1" ht="36" customHeight="1" x14ac:dyDescent="0.25">
      <c r="A540" s="27"/>
      <c r="B540" s="116" t="s">
        <v>83</v>
      </c>
      <c r="C540" s="112" t="s">
        <v>543</v>
      </c>
      <c r="D540" s="114"/>
      <c r="E540" s="113" t="s">
        <v>544</v>
      </c>
      <c r="F540" s="61">
        <v>4</v>
      </c>
      <c r="G540" s="43"/>
      <c r="H540" s="44">
        <f>ROUND(G540*F540,2)</f>
        <v>0</v>
      </c>
    </row>
    <row r="541" spans="1:8" s="30" customFormat="1" ht="36" customHeight="1" x14ac:dyDescent="0.25">
      <c r="A541" s="170" t="s">
        <v>551</v>
      </c>
      <c r="B541" s="111" t="s">
        <v>545</v>
      </c>
      <c r="C541" s="112" t="s">
        <v>554</v>
      </c>
      <c r="D541" s="127" t="s">
        <v>546</v>
      </c>
      <c r="E541" s="114"/>
      <c r="F541" s="34"/>
      <c r="G541" s="31"/>
      <c r="H541" s="36"/>
    </row>
    <row r="542" spans="1:8" s="30" customFormat="1" ht="36" customHeight="1" x14ac:dyDescent="0.25">
      <c r="A542" s="170" t="s">
        <v>552</v>
      </c>
      <c r="B542" s="115" t="s">
        <v>34</v>
      </c>
      <c r="C542" s="112" t="s">
        <v>538</v>
      </c>
      <c r="D542" s="114"/>
      <c r="E542" s="171" t="s">
        <v>106</v>
      </c>
      <c r="F542" s="61">
        <v>47</v>
      </c>
      <c r="G542" s="43"/>
      <c r="H542" s="44">
        <f>ROUND(G542*F542,2)</f>
        <v>0</v>
      </c>
    </row>
    <row r="543" spans="1:8" s="30" customFormat="1" ht="36" customHeight="1" x14ac:dyDescent="0.25">
      <c r="A543" s="27"/>
      <c r="B543" s="111" t="s">
        <v>547</v>
      </c>
      <c r="C543" s="112" t="s">
        <v>548</v>
      </c>
      <c r="D543" s="114" t="s">
        <v>513</v>
      </c>
      <c r="E543" s="128" t="s">
        <v>69</v>
      </c>
      <c r="F543" s="61">
        <v>1</v>
      </c>
      <c r="G543" s="43"/>
      <c r="H543" s="44">
        <f>ROUND(G543*F543,2)</f>
        <v>0</v>
      </c>
    </row>
    <row r="544" spans="1:8" s="30" customFormat="1" ht="9" customHeight="1" x14ac:dyDescent="0.25">
      <c r="A544" s="27"/>
      <c r="B544" s="72"/>
      <c r="C544" s="46"/>
      <c r="D544" s="34"/>
      <c r="E544" s="67"/>
      <c r="F544" s="35"/>
      <c r="G544" s="19"/>
      <c r="H544" s="36"/>
    </row>
    <row r="545" spans="1:8" s="30" customFormat="1" ht="48" customHeight="1" thickBot="1" x14ac:dyDescent="0.3">
      <c r="A545" s="27"/>
      <c r="B545" s="74" t="str">
        <f>B505</f>
        <v>H</v>
      </c>
      <c r="C545" s="150" t="str">
        <f>C505</f>
        <v>SEWER REPAIRS:  EAGLE DRIVE, MACHRAY AVENUE AND ACORES STREET</v>
      </c>
      <c r="D545" s="151"/>
      <c r="E545" s="151"/>
      <c r="F545" s="152"/>
      <c r="G545" s="107" t="s">
        <v>246</v>
      </c>
      <c r="H545" s="104">
        <f>SUM(H505:H544)</f>
        <v>0</v>
      </c>
    </row>
    <row r="546" spans="1:8" ht="36" customHeight="1" thickTop="1" x14ac:dyDescent="0.3">
      <c r="A546" s="129"/>
      <c r="B546" s="130"/>
      <c r="C546" s="131" t="s">
        <v>549</v>
      </c>
      <c r="D546" s="132"/>
      <c r="E546" s="133"/>
      <c r="F546" s="133"/>
      <c r="G546" s="134"/>
      <c r="H546" s="135"/>
    </row>
    <row r="547" spans="1:8" ht="48" customHeight="1" thickBot="1" x14ac:dyDescent="0.3">
      <c r="A547" s="73"/>
      <c r="B547" s="74" t="str">
        <f>B6</f>
        <v>A</v>
      </c>
      <c r="C547" s="162" t="str">
        <f>C6</f>
        <v>REHABILITATION:  MACHRAY AVENUE - ROBERTSON STREET TO McPHILLIPS STREET</v>
      </c>
      <c r="D547" s="151"/>
      <c r="E547" s="151"/>
      <c r="F547" s="152"/>
      <c r="G547" s="75" t="s">
        <v>246</v>
      </c>
      <c r="H547" s="76">
        <f>H92</f>
        <v>0</v>
      </c>
    </row>
    <row r="548" spans="1:8" ht="48" customHeight="1" thickTop="1" thickBot="1" x14ac:dyDescent="0.3">
      <c r="A548" s="73"/>
      <c r="B548" s="74" t="str">
        <f>B93</f>
        <v>B</v>
      </c>
      <c r="C548" s="159" t="str">
        <f>C93</f>
        <v>REHABILITATION:  ACORES STREET - NORTH LIMIT TO HIGGINS AVENUE</v>
      </c>
      <c r="D548" s="160"/>
      <c r="E548" s="160"/>
      <c r="F548" s="161"/>
      <c r="G548" s="75" t="s">
        <v>246</v>
      </c>
      <c r="H548" s="76">
        <f>H164</f>
        <v>0</v>
      </c>
    </row>
    <row r="549" spans="1:8" ht="48" customHeight="1" thickTop="1" thickBot="1" x14ac:dyDescent="0.3">
      <c r="A549" s="73"/>
      <c r="B549" s="74" t="str">
        <f>B165</f>
        <v>C</v>
      </c>
      <c r="C549" s="159" t="str">
        <f>C165</f>
        <v>REHABILITATION:  RITCHIE STREET - FOXWARREN DRIVE TO CHOCHINOV AVENUE</v>
      </c>
      <c r="D549" s="160"/>
      <c r="E549" s="160"/>
      <c r="F549" s="161"/>
      <c r="G549" s="75" t="s">
        <v>246</v>
      </c>
      <c r="H549" s="76">
        <f>H218</f>
        <v>0</v>
      </c>
    </row>
    <row r="550" spans="1:8" ht="48" customHeight="1" thickTop="1" thickBot="1" x14ac:dyDescent="0.3">
      <c r="A550" s="136"/>
      <c r="B550" s="74" t="str">
        <f>B219</f>
        <v>D</v>
      </c>
      <c r="C550" s="159" t="str">
        <f>C219</f>
        <v>REHABILITATION:  MAEVISTA PLACE - BLECHNER DRIVE TO JEFFERSON AVENUE</v>
      </c>
      <c r="D550" s="160"/>
      <c r="E550" s="160"/>
      <c r="F550" s="161"/>
      <c r="G550" s="137" t="s">
        <v>246</v>
      </c>
      <c r="H550" s="138">
        <f>H273</f>
        <v>0</v>
      </c>
    </row>
    <row r="551" spans="1:8" ht="48" customHeight="1" thickTop="1" thickBot="1" x14ac:dyDescent="0.3">
      <c r="A551" s="139"/>
      <c r="B551" s="140" t="str">
        <f>B274</f>
        <v>E</v>
      </c>
      <c r="C551" s="167" t="str">
        <f>C274</f>
        <v>REHABILITATION:   EAGLE DRIVE - OAK POINT HIGHWAY TO BROOKSIDE BOULEVARD</v>
      </c>
      <c r="D551" s="168"/>
      <c r="E551" s="168"/>
      <c r="F551" s="169"/>
      <c r="G551" s="141" t="s">
        <v>246</v>
      </c>
      <c r="H551" s="142">
        <f>H351</f>
        <v>0</v>
      </c>
    </row>
    <row r="552" spans="1:8" ht="48" customHeight="1" thickTop="1" thickBot="1" x14ac:dyDescent="0.3">
      <c r="A552" s="31"/>
      <c r="B552" s="140" t="str">
        <f>B352</f>
        <v>F</v>
      </c>
      <c r="C552" s="167" t="str">
        <f>C352</f>
        <v>REHABILITATION:  MALLARD WAY - INKSTER GARDEN TO INKSTER GARDEN</v>
      </c>
      <c r="D552" s="168"/>
      <c r="E552" s="168"/>
      <c r="F552" s="169"/>
      <c r="G552" s="141" t="s">
        <v>246</v>
      </c>
      <c r="H552" s="142">
        <f>H432</f>
        <v>0</v>
      </c>
    </row>
    <row r="553" spans="1:8" ht="48" customHeight="1" thickTop="1" thickBot="1" x14ac:dyDescent="0.3">
      <c r="A553" s="31"/>
      <c r="B553" s="140" t="str">
        <f>B433</f>
        <v xml:space="preserve">G </v>
      </c>
      <c r="C553" s="167" t="str">
        <f>C433</f>
        <v>REHABILITATION:  VALEWOOD CRESCENT - MARIANNE ROAD TO INKSTER GARDEN</v>
      </c>
      <c r="D553" s="168"/>
      <c r="E553" s="168"/>
      <c r="F553" s="169"/>
      <c r="G553" s="141" t="s">
        <v>246</v>
      </c>
      <c r="H553" s="142">
        <f>H504</f>
        <v>0</v>
      </c>
    </row>
    <row r="554" spans="1:8" ht="48" customHeight="1" thickTop="1" thickBot="1" x14ac:dyDescent="0.3">
      <c r="A554" s="31"/>
      <c r="B554" s="140" t="str">
        <f>B505</f>
        <v>H</v>
      </c>
      <c r="C554" s="167" t="str">
        <f>C505</f>
        <v>SEWER REPAIRS:  EAGLE DRIVE, MACHRAY AVENUE AND ACORES STREET</v>
      </c>
      <c r="D554" s="168"/>
      <c r="E554" s="168"/>
      <c r="F554" s="169"/>
      <c r="G554" s="141" t="s">
        <v>246</v>
      </c>
      <c r="H554" s="142">
        <f>H545</f>
        <v>0</v>
      </c>
    </row>
    <row r="555" spans="1:8" s="10" customFormat="1" ht="37.950000000000003" customHeight="1" thickTop="1" x14ac:dyDescent="0.25">
      <c r="A555" s="31"/>
      <c r="B555" s="163" t="s">
        <v>550</v>
      </c>
      <c r="C555" s="164"/>
      <c r="D555" s="164"/>
      <c r="E555" s="164"/>
      <c r="F555" s="164"/>
      <c r="G555" s="165">
        <f>SUM(H547:H554)</f>
        <v>0</v>
      </c>
      <c r="H555" s="166"/>
    </row>
    <row r="556" spans="1:8" ht="15.9" customHeight="1" x14ac:dyDescent="0.25">
      <c r="A556" s="143"/>
      <c r="B556" s="144"/>
      <c r="C556" s="21"/>
      <c r="D556" s="145"/>
      <c r="E556" s="21"/>
      <c r="F556" s="21"/>
      <c r="G556" s="146"/>
      <c r="H556" s="147"/>
    </row>
  </sheetData>
  <sheetProtection password="CC3D" sheet="1" objects="1" scenarios="1" selectLockedCells="1"/>
  <mergeCells count="26">
    <mergeCell ref="B555:F555"/>
    <mergeCell ref="G555:H555"/>
    <mergeCell ref="C549:F549"/>
    <mergeCell ref="C550:F550"/>
    <mergeCell ref="C551:F551"/>
    <mergeCell ref="C552:F552"/>
    <mergeCell ref="C553:F553"/>
    <mergeCell ref="C554:F554"/>
    <mergeCell ref="C548:F548"/>
    <mergeCell ref="C219:F219"/>
    <mergeCell ref="C273:F273"/>
    <mergeCell ref="C274:F274"/>
    <mergeCell ref="C351:F351"/>
    <mergeCell ref="C352:F352"/>
    <mergeCell ref="C432:F432"/>
    <mergeCell ref="C433:F433"/>
    <mergeCell ref="C504:F504"/>
    <mergeCell ref="C505:F505"/>
    <mergeCell ref="C545:F545"/>
    <mergeCell ref="C547:F547"/>
    <mergeCell ref="C218:F218"/>
    <mergeCell ref="C6:F6"/>
    <mergeCell ref="C92:F92"/>
    <mergeCell ref="C93:F93"/>
    <mergeCell ref="C164:F164"/>
    <mergeCell ref="C165:F165"/>
  </mergeCells>
  <conditionalFormatting sqref="D12:D14 D39:D42 D46:D50 D79:D80 D99:D100 D110:D112 D155:D156 D185:D189 D209:D210 D228:D229 D248:D251 D254:D259 D280:D281 D327:D331 D340:D342 D364:D366 D370:D374 D380:D385 D395:D400 D425:D426 D439:D440 D447:D451 D462:D466 D471:D474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8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9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10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15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16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17:D20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21">
    <cfRule type="cellIs" dxfId="649" priority="648" stopIfTrue="1" operator="equal">
      <formula>"CW 2130-R11"</formula>
    </cfRule>
    <cfRule type="cellIs" dxfId="648" priority="649" stopIfTrue="1" operator="equal">
      <formula>"CW 3120-R2"</formula>
    </cfRule>
    <cfRule type="cellIs" dxfId="647" priority="650" stopIfTrue="1" operator="equal">
      <formula>"CW 3240-R7"</formula>
    </cfRule>
  </conditionalFormatting>
  <conditionalFormatting sqref="D22">
    <cfRule type="cellIs" dxfId="646" priority="645" stopIfTrue="1" operator="equal">
      <formula>"CW 2130-R11"</formula>
    </cfRule>
    <cfRule type="cellIs" dxfId="645" priority="646" stopIfTrue="1" operator="equal">
      <formula>"CW 3120-R2"</formula>
    </cfRule>
    <cfRule type="cellIs" dxfId="644" priority="647" stopIfTrue="1" operator="equal">
      <formula>"CW 3240-R7"</formula>
    </cfRule>
  </conditionalFormatting>
  <conditionalFormatting sqref="D23">
    <cfRule type="cellIs" dxfId="643" priority="642" stopIfTrue="1" operator="equal">
      <formula>"CW 2130-R11"</formula>
    </cfRule>
    <cfRule type="cellIs" dxfId="642" priority="643" stopIfTrue="1" operator="equal">
      <formula>"CW 3120-R2"</formula>
    </cfRule>
    <cfRule type="cellIs" dxfId="641" priority="644" stopIfTrue="1" operator="equal">
      <formula>"CW 3240-R7"</formula>
    </cfRule>
  </conditionalFormatting>
  <conditionalFormatting sqref="D24">
    <cfRule type="cellIs" dxfId="640" priority="639" stopIfTrue="1" operator="equal">
      <formula>"CW 2130-R11"</formula>
    </cfRule>
    <cfRule type="cellIs" dxfId="639" priority="640" stopIfTrue="1" operator="equal">
      <formula>"CW 3120-R2"</formula>
    </cfRule>
    <cfRule type="cellIs" dxfId="638" priority="641" stopIfTrue="1" operator="equal">
      <formula>"CW 3240-R7"</formula>
    </cfRule>
  </conditionalFormatting>
  <conditionalFormatting sqref="D25:D26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27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28">
    <cfRule type="cellIs" dxfId="631" priority="630" stopIfTrue="1" operator="equal">
      <formula>"CW 2130-R11"</formula>
    </cfRule>
    <cfRule type="cellIs" dxfId="630" priority="631" stopIfTrue="1" operator="equal">
      <formula>"CW 3120-R2"</formula>
    </cfRule>
    <cfRule type="cellIs" dxfId="629" priority="632" stopIfTrue="1" operator="equal">
      <formula>"CW 3240-R7"</formula>
    </cfRule>
  </conditionalFormatting>
  <conditionalFormatting sqref="D29">
    <cfRule type="cellIs" dxfId="628" priority="627" stopIfTrue="1" operator="equal">
      <formula>"CW 2130-R11"</formula>
    </cfRule>
    <cfRule type="cellIs" dxfId="627" priority="628" stopIfTrue="1" operator="equal">
      <formula>"CW 3120-R2"</formula>
    </cfRule>
    <cfRule type="cellIs" dxfId="626" priority="629" stopIfTrue="1" operator="equal">
      <formula>"CW 3240-R7"</formula>
    </cfRule>
  </conditionalFormatting>
  <conditionalFormatting sqref="D30:D33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34:D38">
    <cfRule type="cellIs" dxfId="622" priority="621" stopIfTrue="1" operator="equal">
      <formula>"CW 2130-R11"</formula>
    </cfRule>
    <cfRule type="cellIs" dxfId="621" priority="622" stopIfTrue="1" operator="equal">
      <formula>"CW 3120-R2"</formula>
    </cfRule>
    <cfRule type="cellIs" dxfId="620" priority="623" stopIfTrue="1" operator="equal">
      <formula>"CW 3240-R7"</formula>
    </cfRule>
  </conditionalFormatting>
  <conditionalFormatting sqref="D43">
    <cfRule type="cellIs" dxfId="619" priority="618" stopIfTrue="1" operator="equal">
      <formula>"CW 2130-R11"</formula>
    </cfRule>
    <cfRule type="cellIs" dxfId="618" priority="619" stopIfTrue="1" operator="equal">
      <formula>"CW 3120-R2"</formula>
    </cfRule>
    <cfRule type="cellIs" dxfId="617" priority="620" stopIfTrue="1" operator="equal">
      <formula>"CW 3240-R7"</formula>
    </cfRule>
  </conditionalFormatting>
  <conditionalFormatting sqref="D44">
    <cfRule type="cellIs" dxfId="616" priority="615" stopIfTrue="1" operator="equal">
      <formula>"CW 2130-R11"</formula>
    </cfRule>
    <cfRule type="cellIs" dxfId="615" priority="616" stopIfTrue="1" operator="equal">
      <formula>"CW 3120-R2"</formula>
    </cfRule>
    <cfRule type="cellIs" dxfId="614" priority="617" stopIfTrue="1" operator="equal">
      <formula>"CW 3240-R7"</formula>
    </cfRule>
  </conditionalFormatting>
  <conditionalFormatting sqref="D45">
    <cfRule type="cellIs" dxfId="613" priority="612" stopIfTrue="1" operator="equal">
      <formula>"CW 2130-R11"</formula>
    </cfRule>
    <cfRule type="cellIs" dxfId="612" priority="613" stopIfTrue="1" operator="equal">
      <formula>"CW 3120-R2"</formula>
    </cfRule>
    <cfRule type="cellIs" dxfId="611" priority="614" stopIfTrue="1" operator="equal">
      <formula>"CW 3240-R7"</formula>
    </cfRule>
  </conditionalFormatting>
  <conditionalFormatting sqref="D51">
    <cfRule type="cellIs" dxfId="610" priority="609" stopIfTrue="1" operator="equal">
      <formula>"CW 2130-R11"</formula>
    </cfRule>
    <cfRule type="cellIs" dxfId="609" priority="610" stopIfTrue="1" operator="equal">
      <formula>"CW 3120-R2"</formula>
    </cfRule>
    <cfRule type="cellIs" dxfId="608" priority="611" stopIfTrue="1" operator="equal">
      <formula>"CW 3240-R7"</formula>
    </cfRule>
  </conditionalFormatting>
  <conditionalFormatting sqref="D54">
    <cfRule type="cellIs" dxfId="607" priority="606" stopIfTrue="1" operator="equal">
      <formula>"CW 2130-R11"</formula>
    </cfRule>
    <cfRule type="cellIs" dxfId="606" priority="607" stopIfTrue="1" operator="equal">
      <formula>"CW 3120-R2"</formula>
    </cfRule>
    <cfRule type="cellIs" dxfId="605" priority="608" stopIfTrue="1" operator="equal">
      <formula>"CW 3240-R7"</formula>
    </cfRule>
  </conditionalFormatting>
  <conditionalFormatting sqref="D56:D57">
    <cfRule type="cellIs" dxfId="604" priority="603" stopIfTrue="1" operator="equal">
      <formula>"CW 2130-R11"</formula>
    </cfRule>
    <cfRule type="cellIs" dxfId="603" priority="604" stopIfTrue="1" operator="equal">
      <formula>"CW 3120-R2"</formula>
    </cfRule>
    <cfRule type="cellIs" dxfId="602" priority="605" stopIfTrue="1" operator="equal">
      <formula>"CW 3240-R7"</formula>
    </cfRule>
  </conditionalFormatting>
  <conditionalFormatting sqref="D60">
    <cfRule type="cellIs" dxfId="601" priority="598" stopIfTrue="1" operator="equal">
      <formula>"CW 2130-R11"</formula>
    </cfRule>
    <cfRule type="cellIs" dxfId="600" priority="599" stopIfTrue="1" operator="equal">
      <formula>"CW 3120-R2"</formula>
    </cfRule>
    <cfRule type="cellIs" dxfId="599" priority="600" stopIfTrue="1" operator="equal">
      <formula>"CW 3240-R7"</formula>
    </cfRule>
  </conditionalFormatting>
  <conditionalFormatting sqref="D59 D61:D66 D322:D325">
    <cfRule type="cellIs" dxfId="598" priority="601" stopIfTrue="1" operator="equal">
      <formula>"CW 3120-R2"</formula>
    </cfRule>
    <cfRule type="cellIs" dxfId="597" priority="602" stopIfTrue="1" operator="equal">
      <formula>"CW 3240-R7"</formula>
    </cfRule>
  </conditionalFormatting>
  <conditionalFormatting sqref="D68:D69">
    <cfRule type="cellIs" dxfId="596" priority="593" stopIfTrue="1" operator="equal">
      <formula>"CW 2130-R11"</formula>
    </cfRule>
    <cfRule type="cellIs" dxfId="595" priority="594" stopIfTrue="1" operator="equal">
      <formula>"CW 3120-R2"</formula>
    </cfRule>
    <cfRule type="cellIs" dxfId="594" priority="595" stopIfTrue="1" operator="equal">
      <formula>"CW 3240-R7"</formula>
    </cfRule>
  </conditionalFormatting>
  <conditionalFormatting sqref="D67">
    <cfRule type="cellIs" dxfId="593" priority="596" stopIfTrue="1" operator="equal">
      <formula>"CW 3120-R2"</formula>
    </cfRule>
    <cfRule type="cellIs" dxfId="592" priority="597" stopIfTrue="1" operator="equal">
      <formula>"CW 3240-R7"</formula>
    </cfRule>
  </conditionalFormatting>
  <conditionalFormatting sqref="D70:D71">
    <cfRule type="cellIs" dxfId="591" priority="591" stopIfTrue="1" operator="equal">
      <formula>"CW 3120-R2"</formula>
    </cfRule>
    <cfRule type="cellIs" dxfId="590" priority="592" stopIfTrue="1" operator="equal">
      <formula>"CW 3240-R7"</formula>
    </cfRule>
  </conditionalFormatting>
  <conditionalFormatting sqref="D72:D73">
    <cfRule type="cellIs" dxfId="589" priority="589" stopIfTrue="1" operator="equal">
      <formula>"CW 3120-R2"</formula>
    </cfRule>
    <cfRule type="cellIs" dxfId="588" priority="590" stopIfTrue="1" operator="equal">
      <formula>"CW 3240-R7"</formula>
    </cfRule>
  </conditionalFormatting>
  <conditionalFormatting sqref="D74:D75">
    <cfRule type="cellIs" dxfId="587" priority="587" stopIfTrue="1" operator="equal">
      <formula>"CW 3120-R2"</formula>
    </cfRule>
    <cfRule type="cellIs" dxfId="586" priority="588" stopIfTrue="1" operator="equal">
      <formula>"CW 3240-R7"</formula>
    </cfRule>
  </conditionalFormatting>
  <conditionalFormatting sqref="D76">
    <cfRule type="cellIs" dxfId="585" priority="585" stopIfTrue="1" operator="equal">
      <formula>"CW 2130-R11"</formula>
    </cfRule>
    <cfRule type="cellIs" dxfId="584" priority="586" stopIfTrue="1" operator="equal">
      <formula>"CW 3240-R7"</formula>
    </cfRule>
  </conditionalFormatting>
  <conditionalFormatting sqref="D78">
    <cfRule type="cellIs" dxfId="583" priority="582" stopIfTrue="1" operator="equal">
      <formula>"CW 2130-R11"</formula>
    </cfRule>
    <cfRule type="cellIs" dxfId="582" priority="583" stopIfTrue="1" operator="equal">
      <formula>"CW 3120-R2"</formula>
    </cfRule>
    <cfRule type="cellIs" dxfId="581" priority="584" stopIfTrue="1" operator="equal">
      <formula>"CW 3240-R7"</formula>
    </cfRule>
  </conditionalFormatting>
  <conditionalFormatting sqref="D81">
    <cfRule type="cellIs" dxfId="580" priority="579" stopIfTrue="1" operator="equal">
      <formula>"CW 2130-R11"</formula>
    </cfRule>
    <cfRule type="cellIs" dxfId="579" priority="580" stopIfTrue="1" operator="equal">
      <formula>"CW 3120-R2"</formula>
    </cfRule>
    <cfRule type="cellIs" dxfId="578" priority="581" stopIfTrue="1" operator="equal">
      <formula>"CW 3240-R7"</formula>
    </cfRule>
  </conditionalFormatting>
  <conditionalFormatting sqref="D82:D84">
    <cfRule type="cellIs" dxfId="577" priority="576" stopIfTrue="1" operator="equal">
      <formula>"CW 2130-R11"</formula>
    </cfRule>
    <cfRule type="cellIs" dxfId="576" priority="577" stopIfTrue="1" operator="equal">
      <formula>"CW 3120-R2"</formula>
    </cfRule>
    <cfRule type="cellIs" dxfId="575" priority="578" stopIfTrue="1" operator="equal">
      <formula>"CW 3240-R7"</formula>
    </cfRule>
  </conditionalFormatting>
  <conditionalFormatting sqref="D85">
    <cfRule type="cellIs" dxfId="574" priority="573" stopIfTrue="1" operator="equal">
      <formula>"CW 2130-R11"</formula>
    </cfRule>
    <cfRule type="cellIs" dxfId="573" priority="574" stopIfTrue="1" operator="equal">
      <formula>"CW 3120-R2"</formula>
    </cfRule>
    <cfRule type="cellIs" dxfId="572" priority="575" stopIfTrue="1" operator="equal">
      <formula>"CW 3240-R7"</formula>
    </cfRule>
  </conditionalFormatting>
  <conditionalFormatting sqref="D86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88:D90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95">
    <cfRule type="cellIs" dxfId="565" priority="564" stopIfTrue="1" operator="equal">
      <formula>"CW 2130-R11"</formula>
    </cfRule>
    <cfRule type="cellIs" dxfId="564" priority="565" stopIfTrue="1" operator="equal">
      <formula>"CW 3120-R2"</formula>
    </cfRule>
    <cfRule type="cellIs" dxfId="563" priority="566" stopIfTrue="1" operator="equal">
      <formula>"CW 3240-R7"</formula>
    </cfRule>
  </conditionalFormatting>
  <conditionalFormatting sqref="D96">
    <cfRule type="cellIs" dxfId="562" priority="561" stopIfTrue="1" operator="equal">
      <formula>"CW 2130-R11"</formula>
    </cfRule>
    <cfRule type="cellIs" dxfId="561" priority="562" stopIfTrue="1" operator="equal">
      <formula>"CW 3120-R2"</formula>
    </cfRule>
    <cfRule type="cellIs" dxfId="560" priority="563" stopIfTrue="1" operator="equal">
      <formula>"CW 3240-R7"</formula>
    </cfRule>
  </conditionalFormatting>
  <conditionalFormatting sqref="D97">
    <cfRule type="cellIs" dxfId="559" priority="558" stopIfTrue="1" operator="equal">
      <formula>"CW 2130-R11"</formula>
    </cfRule>
    <cfRule type="cellIs" dxfId="558" priority="559" stopIfTrue="1" operator="equal">
      <formula>"CW 3120-R2"</formula>
    </cfRule>
    <cfRule type="cellIs" dxfId="557" priority="560" stopIfTrue="1" operator="equal">
      <formula>"CW 3240-R7"</formula>
    </cfRule>
  </conditionalFormatting>
  <conditionalFormatting sqref="D101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102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103:D106">
    <cfRule type="cellIs" dxfId="550" priority="549" stopIfTrue="1" operator="equal">
      <formula>"CW 2130-R11"</formula>
    </cfRule>
    <cfRule type="cellIs" dxfId="549" priority="550" stopIfTrue="1" operator="equal">
      <formula>"CW 3120-R2"</formula>
    </cfRule>
    <cfRule type="cellIs" dxfId="548" priority="551" stopIfTrue="1" operator="equal">
      <formula>"CW 3240-R7"</formula>
    </cfRule>
  </conditionalFormatting>
  <conditionalFormatting sqref="D107">
    <cfRule type="cellIs" dxfId="547" priority="546" stopIfTrue="1" operator="equal">
      <formula>"CW 2130-R11"</formula>
    </cfRule>
    <cfRule type="cellIs" dxfId="546" priority="547" stopIfTrue="1" operator="equal">
      <formula>"CW 3120-R2"</formula>
    </cfRule>
    <cfRule type="cellIs" dxfId="545" priority="548" stopIfTrue="1" operator="equal">
      <formula>"CW 3240-R7"</formula>
    </cfRule>
  </conditionalFormatting>
  <conditionalFormatting sqref="D108">
    <cfRule type="cellIs" dxfId="544" priority="543" stopIfTrue="1" operator="equal">
      <formula>"CW 2130-R11"</formula>
    </cfRule>
    <cfRule type="cellIs" dxfId="543" priority="544" stopIfTrue="1" operator="equal">
      <formula>"CW 3120-R2"</formula>
    </cfRule>
    <cfRule type="cellIs" dxfId="542" priority="545" stopIfTrue="1" operator="equal">
      <formula>"CW 3240-R7"</formula>
    </cfRule>
  </conditionalFormatting>
  <conditionalFormatting sqref="D109">
    <cfRule type="cellIs" dxfId="541" priority="540" stopIfTrue="1" operator="equal">
      <formula>"CW 2130-R11"</formula>
    </cfRule>
    <cfRule type="cellIs" dxfId="540" priority="541" stopIfTrue="1" operator="equal">
      <formula>"CW 3120-R2"</formula>
    </cfRule>
    <cfRule type="cellIs" dxfId="539" priority="542" stopIfTrue="1" operator="equal">
      <formula>"CW 3240-R7"</formula>
    </cfRule>
  </conditionalFormatting>
  <conditionalFormatting sqref="D113:D114">
    <cfRule type="cellIs" dxfId="538" priority="537" stopIfTrue="1" operator="equal">
      <formula>"CW 2130-R11"</formula>
    </cfRule>
    <cfRule type="cellIs" dxfId="537" priority="538" stopIfTrue="1" operator="equal">
      <formula>"CW 3120-R2"</formula>
    </cfRule>
    <cfRule type="cellIs" dxfId="536" priority="539" stopIfTrue="1" operator="equal">
      <formula>"CW 3240-R7"</formula>
    </cfRule>
  </conditionalFormatting>
  <conditionalFormatting sqref="D115:D117">
    <cfRule type="cellIs" dxfId="535" priority="534" stopIfTrue="1" operator="equal">
      <formula>"CW 2130-R11"</formula>
    </cfRule>
    <cfRule type="cellIs" dxfId="534" priority="535" stopIfTrue="1" operator="equal">
      <formula>"CW 3120-R2"</formula>
    </cfRule>
    <cfRule type="cellIs" dxfId="533" priority="536" stopIfTrue="1" operator="equal">
      <formula>"CW 3240-R7"</formula>
    </cfRule>
  </conditionalFormatting>
  <conditionalFormatting sqref="D118">
    <cfRule type="cellIs" dxfId="532" priority="531" stopIfTrue="1" operator="equal">
      <formula>"CW 2130-R11"</formula>
    </cfRule>
    <cfRule type="cellIs" dxfId="531" priority="532" stopIfTrue="1" operator="equal">
      <formula>"CW 3120-R2"</formula>
    </cfRule>
    <cfRule type="cellIs" dxfId="530" priority="533" stopIfTrue="1" operator="equal">
      <formula>"CW 3240-R7"</formula>
    </cfRule>
  </conditionalFormatting>
  <conditionalFormatting sqref="D119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120:D122">
    <cfRule type="cellIs" dxfId="526" priority="525" stopIfTrue="1" operator="equal">
      <formula>"CW 2130-R11"</formula>
    </cfRule>
    <cfRule type="cellIs" dxfId="525" priority="526" stopIfTrue="1" operator="equal">
      <formula>"CW 3120-R2"</formula>
    </cfRule>
    <cfRule type="cellIs" dxfId="524" priority="527" stopIfTrue="1" operator="equal">
      <formula>"CW 3240-R7"</formula>
    </cfRule>
  </conditionalFormatting>
  <conditionalFormatting sqref="D123">
    <cfRule type="cellIs" dxfId="523" priority="522" stopIfTrue="1" operator="equal">
      <formula>"CW 2130-R11"</formula>
    </cfRule>
    <cfRule type="cellIs" dxfId="522" priority="523" stopIfTrue="1" operator="equal">
      <formula>"CW 3120-R2"</formula>
    </cfRule>
    <cfRule type="cellIs" dxfId="521" priority="524" stopIfTrue="1" operator="equal">
      <formula>"CW 3240-R7"</formula>
    </cfRule>
  </conditionalFormatting>
  <conditionalFormatting sqref="D124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125:D127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128:D129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130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133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134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135">
    <cfRule type="cellIs" dxfId="502" priority="501" stopIfTrue="1" operator="equal">
      <formula>"CW 2130-R11"</formula>
    </cfRule>
    <cfRule type="cellIs" dxfId="501" priority="502" stopIfTrue="1" operator="equal">
      <formula>"CW 3120-R2"</formula>
    </cfRule>
    <cfRule type="cellIs" dxfId="500" priority="503" stopIfTrue="1" operator="equal">
      <formula>"CW 3240-R7"</formula>
    </cfRule>
  </conditionalFormatting>
  <conditionalFormatting sqref="D137">
    <cfRule type="cellIs" dxfId="499" priority="498" stopIfTrue="1" operator="equal">
      <formula>"CW 2130-R11"</formula>
    </cfRule>
    <cfRule type="cellIs" dxfId="498" priority="499" stopIfTrue="1" operator="equal">
      <formula>"CW 3120-R2"</formula>
    </cfRule>
    <cfRule type="cellIs" dxfId="497" priority="500" stopIfTrue="1" operator="equal">
      <formula>"CW 3240-R7"</formula>
    </cfRule>
  </conditionalFormatting>
  <conditionalFormatting sqref="D140">
    <cfRule type="cellIs" dxfId="496" priority="493" stopIfTrue="1" operator="equal">
      <formula>"CW 2130-R11"</formula>
    </cfRule>
    <cfRule type="cellIs" dxfId="495" priority="494" stopIfTrue="1" operator="equal">
      <formula>"CW 3120-R2"</formula>
    </cfRule>
    <cfRule type="cellIs" dxfId="494" priority="495" stopIfTrue="1" operator="equal">
      <formula>"CW 3240-R7"</formula>
    </cfRule>
  </conditionalFormatting>
  <conditionalFormatting sqref="D139">
    <cfRule type="cellIs" dxfId="493" priority="496" stopIfTrue="1" operator="equal">
      <formula>"CW 3120-R2"</formula>
    </cfRule>
    <cfRule type="cellIs" dxfId="492" priority="497" stopIfTrue="1" operator="equal">
      <formula>"CW 3240-R7"</formula>
    </cfRule>
  </conditionalFormatting>
  <conditionalFormatting sqref="D141:D143">
    <cfRule type="cellIs" dxfId="491" priority="491" stopIfTrue="1" operator="equal">
      <formula>"CW 3120-R2"</formula>
    </cfRule>
    <cfRule type="cellIs" dxfId="490" priority="492" stopIfTrue="1" operator="equal">
      <formula>"CW 3240-R7"</formula>
    </cfRule>
  </conditionalFormatting>
  <conditionalFormatting sqref="D145:D146">
    <cfRule type="cellIs" dxfId="489" priority="486" stopIfTrue="1" operator="equal">
      <formula>"CW 2130-R11"</formula>
    </cfRule>
    <cfRule type="cellIs" dxfId="488" priority="487" stopIfTrue="1" operator="equal">
      <formula>"CW 3120-R2"</formula>
    </cfRule>
    <cfRule type="cellIs" dxfId="487" priority="488" stopIfTrue="1" operator="equal">
      <formula>"CW 3240-R7"</formula>
    </cfRule>
  </conditionalFormatting>
  <conditionalFormatting sqref="D144">
    <cfRule type="cellIs" dxfId="486" priority="489" stopIfTrue="1" operator="equal">
      <formula>"CW 3120-R2"</formula>
    </cfRule>
    <cfRule type="cellIs" dxfId="485" priority="490" stopIfTrue="1" operator="equal">
      <formula>"CW 3240-R7"</formula>
    </cfRule>
  </conditionalFormatting>
  <conditionalFormatting sqref="D147:D148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149:D150">
    <cfRule type="cellIs" dxfId="481" priority="481" stopIfTrue="1" operator="equal">
      <formula>"CW 3120-R2"</formula>
    </cfRule>
    <cfRule type="cellIs" dxfId="480" priority="482" stopIfTrue="1" operator="equal">
      <formula>"CW 3240-R7"</formula>
    </cfRule>
  </conditionalFormatting>
  <conditionalFormatting sqref="D151">
    <cfRule type="cellIs" dxfId="479" priority="479" stopIfTrue="1" operator="equal">
      <formula>"CW 3120-R2"</formula>
    </cfRule>
    <cfRule type="cellIs" dxfId="478" priority="480" stopIfTrue="1" operator="equal">
      <formula>"CW 3240-R7"</formula>
    </cfRule>
  </conditionalFormatting>
  <conditionalFormatting sqref="D152">
    <cfRule type="cellIs" dxfId="477" priority="477" stopIfTrue="1" operator="equal">
      <formula>"CW 2130-R11"</formula>
    </cfRule>
    <cfRule type="cellIs" dxfId="476" priority="478" stopIfTrue="1" operator="equal">
      <formula>"CW 3240-R7"</formula>
    </cfRule>
  </conditionalFormatting>
  <conditionalFormatting sqref="D154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157:D158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160:D162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167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168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169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171:D172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173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174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175:D176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177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178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79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80:D183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184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190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191">
    <cfRule type="cellIs" dxfId="427" priority="426" stopIfTrue="1" operator="equal">
      <formula>"CW 2130-R11"</formula>
    </cfRule>
    <cfRule type="cellIs" dxfId="426" priority="427" stopIfTrue="1" operator="equal">
      <formula>"CW 3120-R2"</formula>
    </cfRule>
    <cfRule type="cellIs" dxfId="425" priority="428" stopIfTrue="1" operator="equal">
      <formula>"CW 3240-R7"</formula>
    </cfRule>
  </conditionalFormatting>
  <conditionalFormatting sqref="D192:D194">
    <cfRule type="cellIs" dxfId="424" priority="423" stopIfTrue="1" operator="equal">
      <formula>"CW 2130-R11"</formula>
    </cfRule>
    <cfRule type="cellIs" dxfId="423" priority="424" stopIfTrue="1" operator="equal">
      <formula>"CW 3120-R2"</formula>
    </cfRule>
    <cfRule type="cellIs" dxfId="422" priority="425" stopIfTrue="1" operator="equal">
      <formula>"CW 3240-R7"</formula>
    </cfRule>
  </conditionalFormatting>
  <conditionalFormatting sqref="D195:D196">
    <cfRule type="cellIs" dxfId="421" priority="420" stopIfTrue="1" operator="equal">
      <formula>"CW 2130-R11"</formula>
    </cfRule>
    <cfRule type="cellIs" dxfId="420" priority="421" stopIfTrue="1" operator="equal">
      <formula>"CW 3120-R2"</formula>
    </cfRule>
    <cfRule type="cellIs" dxfId="419" priority="422" stopIfTrue="1" operator="equal">
      <formula>"CW 3240-R7"</formula>
    </cfRule>
  </conditionalFormatting>
  <conditionalFormatting sqref="D197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199">
    <cfRule type="cellIs" dxfId="415" priority="414" stopIfTrue="1" operator="equal">
      <formula>"CW 2130-R11"</formula>
    </cfRule>
    <cfRule type="cellIs" dxfId="414" priority="415" stopIfTrue="1" operator="equal">
      <formula>"CW 3120-R2"</formula>
    </cfRule>
    <cfRule type="cellIs" dxfId="413" priority="416" stopIfTrue="1" operator="equal">
      <formula>"CW 3240-R7"</formula>
    </cfRule>
  </conditionalFormatting>
  <conditionalFormatting sqref="D202:D203">
    <cfRule type="cellIs" dxfId="412" priority="409" stopIfTrue="1" operator="equal">
      <formula>"CW 2130-R11"</formula>
    </cfRule>
    <cfRule type="cellIs" dxfId="411" priority="410" stopIfTrue="1" operator="equal">
      <formula>"CW 3120-R2"</formula>
    </cfRule>
    <cfRule type="cellIs" dxfId="410" priority="411" stopIfTrue="1" operator="equal">
      <formula>"CW 3240-R7"</formula>
    </cfRule>
  </conditionalFormatting>
  <conditionalFormatting sqref="D201">
    <cfRule type="cellIs" dxfId="409" priority="412" stopIfTrue="1" operator="equal">
      <formula>"CW 3120-R2"</formula>
    </cfRule>
    <cfRule type="cellIs" dxfId="408" priority="413" stopIfTrue="1" operator="equal">
      <formula>"CW 3240-R7"</formula>
    </cfRule>
  </conditionalFormatting>
  <conditionalFormatting sqref="D204:D205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206">
    <cfRule type="cellIs" dxfId="404" priority="404" stopIfTrue="1" operator="equal">
      <formula>"CW 2130-R11"</formula>
    </cfRule>
    <cfRule type="cellIs" dxfId="403" priority="405" stopIfTrue="1" operator="equal">
      <formula>"CW 3240-R7"</formula>
    </cfRule>
  </conditionalFormatting>
  <conditionalFormatting sqref="D208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211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212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214:D216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221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222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223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225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226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227">
    <cfRule type="cellIs" dxfId="375" priority="374" stopIfTrue="1" operator="equal">
      <formula>"CW 2130-R11"</formula>
    </cfRule>
    <cfRule type="cellIs" dxfId="374" priority="375" stopIfTrue="1" operator="equal">
      <formula>"CW 3120-R2"</formula>
    </cfRule>
    <cfRule type="cellIs" dxfId="373" priority="376" stopIfTrue="1" operator="equal">
      <formula>"CW 3240-R7"</formula>
    </cfRule>
  </conditionalFormatting>
  <conditionalFormatting sqref="D230">
    <cfRule type="cellIs" dxfId="372" priority="371" stopIfTrue="1" operator="equal">
      <formula>"CW 2130-R11"</formula>
    </cfRule>
    <cfRule type="cellIs" dxfId="371" priority="372" stopIfTrue="1" operator="equal">
      <formula>"CW 3120-R2"</formula>
    </cfRule>
    <cfRule type="cellIs" dxfId="370" priority="373" stopIfTrue="1" operator="equal">
      <formula>"CW 3240-R7"</formula>
    </cfRule>
  </conditionalFormatting>
  <conditionalFormatting sqref="D231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232:D235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236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237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238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239:D241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242:D245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246">
    <cfRule type="cellIs" dxfId="348" priority="347" stopIfTrue="1" operator="equal">
      <formula>"CW 2130-R11"</formula>
    </cfRule>
    <cfRule type="cellIs" dxfId="347" priority="348" stopIfTrue="1" operator="equal">
      <formula>"CW 3120-R2"</formula>
    </cfRule>
    <cfRule type="cellIs" dxfId="346" priority="349" stopIfTrue="1" operator="equal">
      <formula>"CW 3240-R7"</formula>
    </cfRule>
  </conditionalFormatting>
  <conditionalFormatting sqref="D252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260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262">
    <cfRule type="cellIs" dxfId="339" priority="338" stopIfTrue="1" operator="equal">
      <formula>"CW 2130-R11"</formula>
    </cfRule>
    <cfRule type="cellIs" dxfId="338" priority="339" stopIfTrue="1" operator="equal">
      <formula>"CW 3120-R2"</formula>
    </cfRule>
    <cfRule type="cellIs" dxfId="337" priority="340" stopIfTrue="1" operator="equal">
      <formula>"CW 3240-R7"</formula>
    </cfRule>
  </conditionalFormatting>
  <conditionalFormatting sqref="D264:D266">
    <cfRule type="cellIs" dxfId="336" priority="335" stopIfTrue="1" operator="equal">
      <formula>"CW 2130-R11"</formula>
    </cfRule>
    <cfRule type="cellIs" dxfId="335" priority="336" stopIfTrue="1" operator="equal">
      <formula>"CW 3120-R2"</formula>
    </cfRule>
    <cfRule type="cellIs" dxfId="334" priority="337" stopIfTrue="1" operator="equal">
      <formula>"CW 3240-R7"</formula>
    </cfRule>
  </conditionalFormatting>
  <conditionalFormatting sqref="D267">
    <cfRule type="cellIs" dxfId="333" priority="332" stopIfTrue="1" operator="equal">
      <formula>"CW 2130-R11"</formula>
    </cfRule>
    <cfRule type="cellIs" dxfId="332" priority="333" stopIfTrue="1" operator="equal">
      <formula>"CW 3120-R2"</formula>
    </cfRule>
    <cfRule type="cellIs" dxfId="331" priority="334" stopIfTrue="1" operator="equal">
      <formula>"CW 3240-R7"</formula>
    </cfRule>
  </conditionalFormatting>
  <conditionalFormatting sqref="D269:D271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276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277">
    <cfRule type="cellIs" dxfId="324" priority="323" stopIfTrue="1" operator="equal">
      <formula>"CW 2130-R11"</formula>
    </cfRule>
    <cfRule type="cellIs" dxfId="323" priority="324" stopIfTrue="1" operator="equal">
      <formula>"CW 3120-R2"</formula>
    </cfRule>
    <cfRule type="cellIs" dxfId="322" priority="325" stopIfTrue="1" operator="equal">
      <formula>"CW 3240-R7"</formula>
    </cfRule>
  </conditionalFormatting>
  <conditionalFormatting sqref="D278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282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283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284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85:D288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289:D290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291:D292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293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294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295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296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297:D298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299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300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301:D303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304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305:D307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308:D309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310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311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313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314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316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319">
    <cfRule type="cellIs" dxfId="252" priority="249" stopIfTrue="1" operator="equal">
      <formula>"CW 2130-R11"</formula>
    </cfRule>
    <cfRule type="cellIs" dxfId="251" priority="250" stopIfTrue="1" operator="equal">
      <formula>"CW 3120-R2"</formula>
    </cfRule>
    <cfRule type="cellIs" dxfId="250" priority="251" stopIfTrue="1" operator="equal">
      <formula>"CW 3240-R7"</formula>
    </cfRule>
  </conditionalFormatting>
  <conditionalFormatting sqref="D318 D320:D321">
    <cfRule type="cellIs" dxfId="249" priority="252" stopIfTrue="1" operator="equal">
      <formula>"CW 3120-R2"</formula>
    </cfRule>
    <cfRule type="cellIs" dxfId="248" priority="253" stopIfTrue="1" operator="equal">
      <formula>"CW 3240-R7"</formula>
    </cfRule>
  </conditionalFormatting>
  <conditionalFormatting sqref="D326">
    <cfRule type="cellIs" dxfId="247" priority="247" stopIfTrue="1" operator="equal">
      <formula>"CW 3120-R2"</formula>
    </cfRule>
    <cfRule type="cellIs" dxfId="246" priority="248" stopIfTrue="1" operator="equal">
      <formula>"CW 3240-R7"</formula>
    </cfRule>
  </conditionalFormatting>
  <conditionalFormatting sqref="D337">
    <cfRule type="cellIs" dxfId="245" priority="245" stopIfTrue="1" operator="equal">
      <formula>"CW 2130-R11"</formula>
    </cfRule>
    <cfRule type="cellIs" dxfId="244" priority="246" stopIfTrue="1" operator="equal">
      <formula>"CW 3240-R7"</formula>
    </cfRule>
  </conditionalFormatting>
  <conditionalFormatting sqref="D339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345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347:D349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343:D344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354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355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356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358:D361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362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363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367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368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369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375">
    <cfRule type="cellIs" dxfId="204" priority="203" stopIfTrue="1" operator="equal">
      <formula>"CW 2130-R11"</formula>
    </cfRule>
    <cfRule type="cellIs" dxfId="203" priority="204" stopIfTrue="1" operator="equal">
      <formula>"CW 3120-R2"</formula>
    </cfRule>
    <cfRule type="cellIs" dxfId="202" priority="205" stopIfTrue="1" operator="equal">
      <formula>"CW 3240-R7"</formula>
    </cfRule>
  </conditionalFormatting>
  <conditionalFormatting sqref="D376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377:D379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386:D388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389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390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391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392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393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394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401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403">
    <cfRule type="cellIs" dxfId="171" priority="170" stopIfTrue="1" operator="equal">
      <formula>"CW 2130-R11"</formula>
    </cfRule>
    <cfRule type="cellIs" dxfId="170" priority="171" stopIfTrue="1" operator="equal">
      <formula>"CW 3120-R2"</formula>
    </cfRule>
    <cfRule type="cellIs" dxfId="169" priority="172" stopIfTrue="1" operator="equal">
      <formula>"CW 3240-R7"</formula>
    </cfRule>
  </conditionalFormatting>
  <conditionalFormatting sqref="D404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405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406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407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409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411:D412">
    <cfRule type="cellIs" dxfId="153" priority="153" stopIfTrue="1" operator="equal">
      <formula>"CW 3120-R2"</formula>
    </cfRule>
    <cfRule type="cellIs" dxfId="152" priority="154" stopIfTrue="1" operator="equal">
      <formula>"CW 3240-R7"</formula>
    </cfRule>
  </conditionalFormatting>
  <conditionalFormatting sqref="D413">
    <cfRule type="cellIs" dxfId="151" priority="151" stopIfTrue="1" operator="equal">
      <formula>"CW 3120-R2"</formula>
    </cfRule>
    <cfRule type="cellIs" dxfId="150" priority="152" stopIfTrue="1" operator="equal">
      <formula>"CW 3240-R7"</formula>
    </cfRule>
  </conditionalFormatting>
  <conditionalFormatting sqref="D415">
    <cfRule type="cellIs" dxfId="149" priority="146" stopIfTrue="1" operator="equal">
      <formula>"CW 2130-R11"</formula>
    </cfRule>
    <cfRule type="cellIs" dxfId="148" priority="147" stopIfTrue="1" operator="equal">
      <formula>"CW 3120-R2"</formula>
    </cfRule>
    <cfRule type="cellIs" dxfId="147" priority="148" stopIfTrue="1" operator="equal">
      <formula>"CW 3240-R7"</formula>
    </cfRule>
  </conditionalFormatting>
  <conditionalFormatting sqref="D414">
    <cfRule type="cellIs" dxfId="146" priority="149" stopIfTrue="1" operator="equal">
      <formula>"CW 3120-R2"</formula>
    </cfRule>
    <cfRule type="cellIs" dxfId="145" priority="150" stopIfTrue="1" operator="equal">
      <formula>"CW 3240-R7"</formula>
    </cfRule>
  </conditionalFormatting>
  <conditionalFormatting sqref="D416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417:D418">
    <cfRule type="cellIs" dxfId="141" priority="141" stopIfTrue="1" operator="equal">
      <formula>"CW 3120-R2"</formula>
    </cfRule>
    <cfRule type="cellIs" dxfId="140" priority="142" stopIfTrue="1" operator="equal">
      <formula>"CW 3240-R7"</formula>
    </cfRule>
  </conditionalFormatting>
  <conditionalFormatting sqref="D419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420">
    <cfRule type="cellIs" dxfId="137" priority="137" stopIfTrue="1" operator="equal">
      <formula>"CW 2130-R11"</formula>
    </cfRule>
    <cfRule type="cellIs" dxfId="136" priority="138" stopIfTrue="1" operator="equal">
      <formula>"CW 3240-R7"</formula>
    </cfRule>
  </conditionalFormatting>
  <conditionalFormatting sqref="D422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423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424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428:D430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435">
    <cfRule type="cellIs" dxfId="123" priority="122" stopIfTrue="1" operator="equal">
      <formula>"CW 2130-R11"</formula>
    </cfRule>
    <cfRule type="cellIs" dxfId="122" priority="123" stopIfTrue="1" operator="equal">
      <formula>"CW 3120-R2"</formula>
    </cfRule>
    <cfRule type="cellIs" dxfId="121" priority="124" stopIfTrue="1" operator="equal">
      <formula>"CW 3240-R7"</formula>
    </cfRule>
  </conditionalFormatting>
  <conditionalFormatting sqref="D436">
    <cfRule type="cellIs" dxfId="120" priority="119" stopIfTrue="1" operator="equal">
      <formula>"CW 2130-R11"</formula>
    </cfRule>
    <cfRule type="cellIs" dxfId="119" priority="120" stopIfTrue="1" operator="equal">
      <formula>"CW 3120-R2"</formula>
    </cfRule>
    <cfRule type="cellIs" dxfId="118" priority="121" stopIfTrue="1" operator="equal">
      <formula>"CW 3240-R7"</formula>
    </cfRule>
  </conditionalFormatting>
  <conditionalFormatting sqref="D437">
    <cfRule type="cellIs" dxfId="117" priority="116" stopIfTrue="1" operator="equal">
      <formula>"CW 2130-R11"</formula>
    </cfRule>
    <cfRule type="cellIs" dxfId="116" priority="117" stopIfTrue="1" operator="equal">
      <formula>"CW 3120-R2"</formula>
    </cfRule>
    <cfRule type="cellIs" dxfId="115" priority="118" stopIfTrue="1" operator="equal">
      <formula>"CW 3240-R7"</formula>
    </cfRule>
  </conditionalFormatting>
  <conditionalFormatting sqref="D441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442:D443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444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445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446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454:D456">
    <cfRule type="cellIs" dxfId="99" priority="92" stopIfTrue="1" operator="equal">
      <formula>"CW 2130-R11"</formula>
    </cfRule>
    <cfRule type="cellIs" dxfId="98" priority="93" stopIfTrue="1" operator="equal">
      <formula>"CW 3120-R2"</formula>
    </cfRule>
    <cfRule type="cellIs" dxfId="97" priority="94" stopIfTrue="1" operator="equal">
      <formula>"CW 3240-R7"</formula>
    </cfRule>
  </conditionalFormatting>
  <conditionalFormatting sqref="D452">
    <cfRule type="cellIs" dxfId="96" priority="98" stopIfTrue="1" operator="equal">
      <formula>"CW 2130-R11"</formula>
    </cfRule>
    <cfRule type="cellIs" dxfId="95" priority="99" stopIfTrue="1" operator="equal">
      <formula>"CW 3120-R2"</formula>
    </cfRule>
    <cfRule type="cellIs" dxfId="94" priority="100" stopIfTrue="1" operator="equal">
      <formula>"CW 3240-R7"</formula>
    </cfRule>
  </conditionalFormatting>
  <conditionalFormatting sqref="D453">
    <cfRule type="cellIs" dxfId="93" priority="95" stopIfTrue="1" operator="equal">
      <formula>"CW 2130-R11"</formula>
    </cfRule>
    <cfRule type="cellIs" dxfId="92" priority="96" stopIfTrue="1" operator="equal">
      <formula>"CW 3120-R2"</formula>
    </cfRule>
    <cfRule type="cellIs" dxfId="91" priority="97" stopIfTrue="1" operator="equal">
      <formula>"CW 3240-R7"</formula>
    </cfRule>
  </conditionalFormatting>
  <conditionalFormatting sqref="D457:D460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461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467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468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469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470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476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478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480:D481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482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484:D485">
    <cfRule type="cellIs" dxfId="62" priority="59" stopIfTrue="1" operator="equal">
      <formula>"CW 2130-R11"</formula>
    </cfRule>
    <cfRule type="cellIs" dxfId="61" priority="60" stopIfTrue="1" operator="equal">
      <formula>"CW 3120-R2"</formula>
    </cfRule>
    <cfRule type="cellIs" dxfId="60" priority="61" stopIfTrue="1" operator="equal">
      <formula>"CW 3240-R7"</formula>
    </cfRule>
  </conditionalFormatting>
  <conditionalFormatting sqref="D483">
    <cfRule type="cellIs" dxfId="59" priority="62" stopIfTrue="1" operator="equal">
      <formula>"CW 3120-R2"</formula>
    </cfRule>
    <cfRule type="cellIs" dxfId="58" priority="63" stopIfTrue="1" operator="equal">
      <formula>"CW 3240-R7"</formula>
    </cfRule>
  </conditionalFormatting>
  <conditionalFormatting sqref="D486:D487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488:D489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490:D491">
    <cfRule type="cellIs" dxfId="52" priority="52" stopIfTrue="1" operator="equal">
      <formula>"CW 3120-R2"</formula>
    </cfRule>
    <cfRule type="cellIs" dxfId="51" priority="53" stopIfTrue="1" operator="equal">
      <formula>"CW 3240-R7"</formula>
    </cfRule>
  </conditionalFormatting>
  <conditionalFormatting sqref="D492">
    <cfRule type="cellIs" dxfId="50" priority="50" stopIfTrue="1" operator="equal">
      <formula>"CW 3120-R2"</formula>
    </cfRule>
    <cfRule type="cellIs" dxfId="49" priority="51" stopIfTrue="1" operator="equal">
      <formula>"CW 3240-R7"</formula>
    </cfRule>
  </conditionalFormatting>
  <conditionalFormatting sqref="D493">
    <cfRule type="cellIs" dxfId="48" priority="48" stopIfTrue="1" operator="equal">
      <formula>"CW 2130-R11"</formula>
    </cfRule>
    <cfRule type="cellIs" dxfId="47" priority="49" stopIfTrue="1" operator="equal">
      <formula>"CW 3240-R7"</formula>
    </cfRule>
  </conditionalFormatting>
  <conditionalFormatting sqref="D495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496:D498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499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501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502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336">
    <cfRule type="cellIs" dxfId="31" priority="31" stopIfTrue="1" operator="equal">
      <formula>"CW 3120-R2"</formula>
    </cfRule>
    <cfRule type="cellIs" dxfId="30" priority="32" stopIfTrue="1" operator="equal">
      <formula>"CW 3240-R7"</formula>
    </cfRule>
  </conditionalFormatting>
  <conditionalFormatting sqref="D332:D333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334:D335">
    <cfRule type="cellIs" dxfId="27" priority="27" stopIfTrue="1" operator="equal">
      <formula>"CW 3120-R2"</formula>
    </cfRule>
    <cfRule type="cellIs" dxfId="26" priority="28" stopIfTrue="1" operator="equal">
      <formula>"CW 3240-R7"</formula>
    </cfRule>
  </conditionalFormatting>
  <conditionalFormatting sqref="D509:D511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512:D514">
    <cfRule type="cellIs" dxfId="23" priority="23" stopIfTrue="1" operator="equal">
      <formula>"CW 3120-R2"</formula>
    </cfRule>
    <cfRule type="cellIs" dxfId="22" priority="24" stopIfTrue="1" operator="equal">
      <formula>"CW 3240-R7"</formula>
    </cfRule>
  </conditionalFormatting>
  <conditionalFormatting sqref="D518:D520">
    <cfRule type="cellIs" dxfId="21" priority="21" stopIfTrue="1" operator="equal">
      <formula>"CW 3120-R2"</formula>
    </cfRule>
    <cfRule type="cellIs" dxfId="20" priority="22" stopIfTrue="1" operator="equal">
      <formula>"CW 3240-R7"</formula>
    </cfRule>
  </conditionalFormatting>
  <conditionalFormatting sqref="D526:D528">
    <cfRule type="cellIs" dxfId="19" priority="19" stopIfTrue="1" operator="equal">
      <formula>"CW 3120-R2"</formula>
    </cfRule>
    <cfRule type="cellIs" dxfId="18" priority="20" stopIfTrue="1" operator="equal">
      <formula>"CW 3240-R7"</formula>
    </cfRule>
  </conditionalFormatting>
  <conditionalFormatting sqref="D529:D531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535:D537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521:D522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5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53">
    <cfRule type="cellIs" dxfId="5" priority="1" stopIfTrue="1" operator="equal">
      <formula>"CW 2130-R11"</formula>
    </cfRule>
    <cfRule type="cellIs" dxfId="4" priority="2" stopIfTrue="1" operator="equal">
      <formula>"CW 3120-R2"</formula>
    </cfRule>
    <cfRule type="cellIs" dxfId="3" priority="3" stopIfTrue="1" operator="equal">
      <formula>"CW 3240-R7"</formula>
    </cfRule>
  </conditionalFormatting>
  <conditionalFormatting sqref="D247">
    <cfRule type="cellIs" dxfId="2" priority="4" stopIfTrue="1" operator="equal">
      <formula>"CW 2130-R11"</formula>
    </cfRule>
    <cfRule type="cellIs" dxfId="1" priority="5" stopIfTrue="1" operator="equal">
      <formula>"CW 3120-R2"</formula>
    </cfRule>
    <cfRule type="cellIs" dxfId="0" priority="6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10 G13 G15 G17:G20 G22 G24 G26 G28 G31:G36 G38 G40:G43 G45 G48 G54 G56:G57 G62 G60 G65:G66 G68:G69 G71 G73:G76 G78 G80:G86 G89:G90 G95:G97 G100 G102:G104 G106 G108 G111:G112 G114 G116:G119 G122:G124 G127 G50:G52 G134:G135 G137 G140 G143 G145:G148 G150:G152 G154 G156:G158 G161:G162 G167:G169 G172 G174:G176 G178 G181:G184 G186 G189:G191 G194 G196:G197 G199 G202:G206 G208 G210:G212 G215:G216 G221:G223 G226 G228:G229 G231:G233 G235 G237 G240:G244 G129:G131 G246:G247 G257 G259:G260 G262 G264:G267 G270:G271 G276:G278 G281 G283 G285:G288 G290 G292 G295 G297:G299 G302:G304 G307 G309:G311 G314 G316 G321 G319 G324:G325 G540 G339 G348:G349 G341:G345 G354:G356 G359:G360 G362 G364:G366 G368:G371 G373 G375 G378:G382 G384:G385 G387:G391 G393:G395 G398 G400:G401 G404 G406:G407 G409 G412:G413 G415:G416 G418:G420 G422 G424:G426 G429:G430 G435:G437 G440 G442:G444 G446:G448 G450 G452 G455:G459 G461 G463:G466 G472 G474 G468:G469 G476 G478 G481:G482 G484:G487 G489 G491:G493 G495:G499 G502 G522 G508 G511 G514 G335:G337 G528 G517 G525 G531 G537 G534 G520 G327:G331 G333 G249:G254 G542:G543">
      <formula1>IF(G8&gt;=0.01,ROUND(G8,2),0.01)</formula1>
    </dataValidation>
  </dataValidations>
  <pageMargins left="0.5" right="0.5" top="0.75" bottom="0.75" header="0.25" footer="0.25"/>
  <pageSetup scale="72" orientation="portrait" r:id="rId1"/>
  <headerFooter alignWithMargins="0">
    <oddHeader>&amp;LThe City of Winnipeg
Bid Opportunity No. 196-2016 
&amp;XTemplate Version: C420160226-RW&amp;RBid Submission
Page &amp;P+3 of 37</oddHeader>
    <oddFooter xml:space="preserve">&amp;R__________________
Name of Bidder                    </oddFooter>
  </headerFooter>
  <rowBreaks count="28" manualBreakCount="28">
    <brk id="26" max="16383" man="1"/>
    <brk id="48" max="16383" man="1"/>
    <brk id="69" max="16383" man="1"/>
    <brk id="92" max="7" man="1"/>
    <brk id="114" max="16383" man="1"/>
    <brk id="137" max="16383" man="1"/>
    <brk id="158" max="16383" man="1"/>
    <brk id="164" max="7" man="1"/>
    <brk id="186" max="16383" man="1"/>
    <brk id="206" max="16383" man="1"/>
    <brk id="218" max="7" man="1"/>
    <brk id="241" max="16383" man="1"/>
    <brk id="262" max="16383" man="1"/>
    <brk id="273" max="7" man="1"/>
    <brk id="295" max="16383" man="1"/>
    <brk id="316" max="16383" man="1"/>
    <brk id="336" max="16383" man="1"/>
    <brk id="351" max="16383" man="1"/>
    <brk id="373" max="16383" man="1"/>
    <brk id="395" max="16383" man="1"/>
    <brk id="416" max="16383" man="1"/>
    <brk id="432" max="16383" man="1"/>
    <brk id="455" max="16383" man="1"/>
    <brk id="478" max="16383" man="1"/>
    <brk id="499" max="16383" man="1"/>
    <brk id="504" max="16383" man="1"/>
    <brk id="522" max="16383" man="1"/>
    <brk id="54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Charisse</dc:creator>
  <dc:description>Reveiwed by HP _x000d_
March 22, 2016_x000d_
_x000d_
file size 68304</dc:description>
  <cp:lastModifiedBy>Pheifer, Henly</cp:lastModifiedBy>
  <dcterms:created xsi:type="dcterms:W3CDTF">2016-03-21T16:20:35Z</dcterms:created>
  <dcterms:modified xsi:type="dcterms:W3CDTF">2016-03-22T16:07:33Z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-463254997</vt:i4>
  </property>
  <property fmtid="{D5CDD505-2E9C-101B-9397-08002B2CF9AE}" pid="3" name="_NewReviewCycle">
    <vt:lpwstr/>
  </property>
  <property fmtid="{D5CDD505-2E9C-101B-9397-08002B2CF9AE}" pid="4" name="_EmailSubject">
    <vt:lpwstr>Bid Opportunity 196-2016 for Checking</vt:lpwstr>
  </property>
  <property fmtid="{D5CDD505-2E9C-101B-9397-08002B2CF9AE}" pid="5" name="_AuthorEmail">
    <vt:lpwstr>HPheifer@winnipeg.ca</vt:lpwstr>
  </property>
  <property fmtid="{D5CDD505-2E9C-101B-9397-08002B2CF9AE}" pid="6" name="_AuthorEmailDisplayName">
    <vt:lpwstr>Pheifer, Henly</vt:lpwstr>
  </property>
</Properties>
</file>