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6" windowWidth="19416" windowHeight="12072"/>
  </bookViews>
  <sheets>
    <sheet name="FORM B - PRICES" sheetId="1" r:id="rId1"/>
  </sheets>
  <definedNames>
    <definedName name="_1PAGE_1_OF_13">'FORM B - PRICES'!#REF!</definedName>
    <definedName name="_2TENDER_NO._181">'FORM B - PRICES'!#REF!</definedName>
    <definedName name="_3TENDER_SUBMISSI">'FORM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0">'FORM B - PRICES'!$B$6:$H$193</definedName>
    <definedName name="_xlnm.Print_Titles" localSheetId="0">'FORM B - PRICES'!$1:$5</definedName>
    <definedName name="_xlnm.Print_Titles">'FORM B - PRICES'!$B$4:$IV$4</definedName>
    <definedName name="TEMP">'FORM B - PRICES'!#REF!</definedName>
    <definedName name="TESTHEAD">'FORM B - PRICES'!#REF!</definedName>
    <definedName name="XEVERYTHING">'FORM B - PRICES'!$B$1:$IV$164</definedName>
    <definedName name="XITEMS">'FORM B - PRICES'!$B$6:$IV$164</definedName>
  </definedNames>
  <calcPr calcId="145621"/>
</workbook>
</file>

<file path=xl/calcChain.xml><?xml version="1.0" encoding="utf-8"?>
<calcChain xmlns="http://schemas.openxmlformats.org/spreadsheetml/2006/main">
  <c r="H55" i="1" l="1"/>
  <c r="H48" i="1"/>
  <c r="H47" i="1"/>
  <c r="C191" i="1" l="1"/>
  <c r="B191" i="1"/>
  <c r="C190" i="1"/>
  <c r="B190" i="1"/>
  <c r="C189" i="1"/>
  <c r="B189" i="1"/>
  <c r="C187" i="1"/>
  <c r="B187" i="1"/>
  <c r="H186" i="1"/>
  <c r="H185" i="1"/>
  <c r="H184" i="1"/>
  <c r="H183" i="1"/>
  <c r="H181" i="1"/>
  <c r="H180" i="1"/>
  <c r="H179" i="1"/>
  <c r="H178" i="1"/>
  <c r="H177" i="1"/>
  <c r="H176" i="1"/>
  <c r="H174" i="1"/>
  <c r="H173" i="1"/>
  <c r="H172" i="1"/>
  <c r="H171" i="1"/>
  <c r="H169" i="1"/>
  <c r="H168" i="1"/>
  <c r="H167" i="1"/>
  <c r="C164" i="1"/>
  <c r="B164" i="1"/>
  <c r="H163" i="1"/>
  <c r="H162" i="1"/>
  <c r="H160" i="1"/>
  <c r="H159" i="1"/>
  <c r="H158" i="1"/>
  <c r="H157" i="1"/>
  <c r="H156" i="1"/>
  <c r="H155" i="1"/>
  <c r="H154" i="1"/>
  <c r="H153" i="1"/>
  <c r="H152" i="1"/>
  <c r="H151" i="1"/>
  <c r="H150" i="1"/>
  <c r="H149" i="1"/>
  <c r="H148" i="1"/>
  <c r="H147" i="1"/>
  <c r="H146" i="1"/>
  <c r="H145" i="1"/>
  <c r="H143" i="1"/>
  <c r="H142" i="1"/>
  <c r="H141" i="1"/>
  <c r="H139" i="1"/>
  <c r="H137" i="1"/>
  <c r="H135" i="1"/>
  <c r="H134" i="1"/>
  <c r="H132" i="1"/>
  <c r="H130" i="1"/>
  <c r="H129" i="1"/>
  <c r="H128" i="1"/>
  <c r="H127" i="1"/>
  <c r="H125" i="1"/>
  <c r="H124" i="1"/>
  <c r="H123" i="1"/>
  <c r="H122" i="1"/>
  <c r="H121" i="1"/>
  <c r="H120" i="1"/>
  <c r="H119" i="1"/>
  <c r="H118" i="1"/>
  <c r="H117" i="1"/>
  <c r="H114" i="1"/>
  <c r="H113" i="1"/>
  <c r="H112" i="1"/>
  <c r="H111" i="1"/>
  <c r="H109" i="1"/>
  <c r="H108" i="1"/>
  <c r="H107" i="1"/>
  <c r="H106" i="1"/>
  <c r="C103" i="1"/>
  <c r="B103" i="1"/>
  <c r="H102" i="1"/>
  <c r="H100" i="1"/>
  <c r="H99" i="1"/>
  <c r="H98" i="1"/>
  <c r="H97" i="1"/>
  <c r="H96" i="1"/>
  <c r="H95" i="1"/>
  <c r="H93" i="1"/>
  <c r="H92" i="1"/>
  <c r="H90" i="1"/>
  <c r="H89" i="1"/>
  <c r="H88" i="1"/>
  <c r="H87" i="1"/>
  <c r="H85" i="1"/>
  <c r="H83" i="1"/>
  <c r="H81" i="1"/>
  <c r="H80" i="1"/>
  <c r="H79" i="1"/>
  <c r="H78" i="1"/>
  <c r="H75" i="1"/>
  <c r="H74" i="1"/>
  <c r="H72" i="1"/>
  <c r="H69" i="1"/>
  <c r="H67" i="1"/>
  <c r="H64" i="1"/>
  <c r="H62" i="1"/>
  <c r="H61" i="1"/>
  <c r="H60" i="1"/>
  <c r="H58" i="1"/>
  <c r="H54" i="1"/>
  <c r="H53" i="1"/>
  <c r="H52" i="1"/>
  <c r="H51" i="1"/>
  <c r="H50" i="1"/>
  <c r="H46" i="1"/>
  <c r="H43" i="1"/>
  <c r="H41" i="1"/>
  <c r="H39" i="1"/>
  <c r="H36" i="1"/>
  <c r="H34" i="1"/>
  <c r="H33" i="1"/>
  <c r="H30" i="1"/>
  <c r="H28" i="1"/>
  <c r="H26" i="1"/>
  <c r="H24" i="1"/>
  <c r="H22" i="1"/>
  <c r="H21" i="1"/>
  <c r="H19" i="1"/>
  <c r="H18" i="1"/>
  <c r="H17" i="1"/>
  <c r="H15" i="1"/>
  <c r="H14" i="1"/>
  <c r="H12" i="1"/>
  <c r="H11" i="1"/>
  <c r="H9" i="1"/>
  <c r="H8" i="1"/>
  <c r="H187" i="1" l="1"/>
  <c r="H191" i="1" s="1"/>
  <c r="H103" i="1"/>
  <c r="H189" i="1" s="1"/>
  <c r="H164" i="1"/>
  <c r="H190" i="1" s="1"/>
  <c r="G192" i="1" l="1"/>
</calcChain>
</file>

<file path=xl/sharedStrings.xml><?xml version="1.0" encoding="utf-8"?>
<sst xmlns="http://schemas.openxmlformats.org/spreadsheetml/2006/main" count="663" uniqueCount="417">
  <si>
    <t>(SEE B9)</t>
  </si>
  <si>
    <t>UNIT PRICES</t>
  </si>
  <si>
    <t>CODE</t>
  </si>
  <si>
    <t>ITEM</t>
  </si>
  <si>
    <t>DESCRIPTION</t>
  </si>
  <si>
    <t>SPEC.</t>
  </si>
  <si>
    <t>UNIT</t>
  </si>
  <si>
    <t>APPROX.</t>
  </si>
  <si>
    <t>UNIT PRICE</t>
  </si>
  <si>
    <t>AMOUNT</t>
  </si>
  <si>
    <t>REF.</t>
  </si>
  <si>
    <t>QUANTITY</t>
  </si>
  <si>
    <t>A</t>
  </si>
  <si>
    <t>ROADWORKS</t>
  </si>
  <si>
    <t/>
  </si>
  <si>
    <t>EARTH AND BASE WORKS</t>
  </si>
  <si>
    <t>A003</t>
  </si>
  <si>
    <t>A.1</t>
  </si>
  <si>
    <t>Excavation</t>
  </si>
  <si>
    <t>CW 3110-R18</t>
  </si>
  <si>
    <t>m³</t>
  </si>
  <si>
    <t>A004</t>
  </si>
  <si>
    <t>A.2</t>
  </si>
  <si>
    <t>Sub-Grade Compaction</t>
  </si>
  <si>
    <t>m²</t>
  </si>
  <si>
    <t>A007</t>
  </si>
  <si>
    <t>A.3</t>
  </si>
  <si>
    <t>Crushed Sub-base Material</t>
  </si>
  <si>
    <t>A007A</t>
  </si>
  <si>
    <t>i)</t>
  </si>
  <si>
    <t xml:space="preserve">50 mm </t>
  </si>
  <si>
    <t>tonne</t>
  </si>
  <si>
    <t>A010</t>
  </si>
  <si>
    <t>A.4</t>
  </si>
  <si>
    <t>Supplying and Placing Base Course Material</t>
  </si>
  <si>
    <t>A016</t>
  </si>
  <si>
    <t>A.5</t>
  </si>
  <si>
    <t>Removal of Existing Concrete Bases</t>
  </si>
  <si>
    <t>A017</t>
  </si>
  <si>
    <t>600 mm Diameter or Less</t>
  </si>
  <si>
    <t>each</t>
  </si>
  <si>
    <t>A022</t>
  </si>
  <si>
    <t>A.6</t>
  </si>
  <si>
    <t>Separation Geotextile Fabric</t>
  </si>
  <si>
    <t xml:space="preserve">CW 3130-R4 </t>
  </si>
  <si>
    <t>ROADWORKS - RENEWALS</t>
  </si>
  <si>
    <t>A.7</t>
  </si>
  <si>
    <t>Removal of Existing Waste Receptacle and Bike Loop for Delivery to Public Works</t>
  </si>
  <si>
    <t>E12</t>
  </si>
  <si>
    <t>ls</t>
  </si>
  <si>
    <t>A.8</t>
  </si>
  <si>
    <t>Removal and Stockpiling of Existing Unit Pavers and Delivery to Public Works</t>
  </si>
  <si>
    <t>E13</t>
  </si>
  <si>
    <t>A.9</t>
  </si>
  <si>
    <t>Removal of Existing #113 Market Avenue Stairs and Landing</t>
  </si>
  <si>
    <t>B001</t>
  </si>
  <si>
    <t>A.10</t>
  </si>
  <si>
    <t>Pavement Removal</t>
  </si>
  <si>
    <t>B002</t>
  </si>
  <si>
    <t>Concrete Pavement</t>
  </si>
  <si>
    <t>B003</t>
  </si>
  <si>
    <t>ii)</t>
  </si>
  <si>
    <t>Asphalt Pavement</t>
  </si>
  <si>
    <t>B017</t>
  </si>
  <si>
    <t>A.11</t>
  </si>
  <si>
    <t>Partial Slab Patches</t>
  </si>
  <si>
    <t xml:space="preserve">CW 3230-R8
</t>
  </si>
  <si>
    <t>B023</t>
  </si>
  <si>
    <t>230 mm Concrete Pavement (Type B)</t>
  </si>
  <si>
    <t>B094</t>
  </si>
  <si>
    <t>A.12</t>
  </si>
  <si>
    <t>Drilled Dowels</t>
  </si>
  <si>
    <t>B095</t>
  </si>
  <si>
    <t>19.1 mm Diameter</t>
  </si>
  <si>
    <t>B097</t>
  </si>
  <si>
    <t>A.13</t>
  </si>
  <si>
    <t>Drilled Tie Bars</t>
  </si>
  <si>
    <t>B098</t>
  </si>
  <si>
    <t>20 M Deformed Tie Bar</t>
  </si>
  <si>
    <t>B100r</t>
  </si>
  <si>
    <t>A.14</t>
  </si>
  <si>
    <t>Miscellaneous Concrete Slab Removal</t>
  </si>
  <si>
    <t xml:space="preserve">CW 3235-R9  </t>
  </si>
  <si>
    <t>B104r</t>
  </si>
  <si>
    <t>100 mm Sidewalk</t>
  </si>
  <si>
    <t>B114rl</t>
  </si>
  <si>
    <t>A.15</t>
  </si>
  <si>
    <t xml:space="preserve">Miscellaneous Concrete Slab Renewal </t>
  </si>
  <si>
    <t>B118rl</t>
  </si>
  <si>
    <t>SD-228A</t>
  </si>
  <si>
    <t>B119rl</t>
  </si>
  <si>
    <t>a)</t>
  </si>
  <si>
    <t>Less than 5 sq.m.</t>
  </si>
  <si>
    <t>B120rl</t>
  </si>
  <si>
    <t>b)</t>
  </si>
  <si>
    <t>5 sq.m. to 20 sq.m.</t>
  </si>
  <si>
    <t>B126r</t>
  </si>
  <si>
    <t>A.16</t>
  </si>
  <si>
    <t>Concrete Curb Removal</t>
  </si>
  <si>
    <t xml:space="preserve">CW 3240-R10 </t>
  </si>
  <si>
    <t>B127r</t>
  </si>
  <si>
    <t>Barrier Integral</t>
  </si>
  <si>
    <t>m</t>
  </si>
  <si>
    <t>B154rl</t>
  </si>
  <si>
    <t>A.17</t>
  </si>
  <si>
    <t>Concrete Curb Renewal</t>
  </si>
  <si>
    <t>B170rl</t>
  </si>
  <si>
    <t>Curb and Gutter (150 mm reveal ht, Barrier, Integral, 600 mm width, 150 mm Plain Concrete Pavement)</t>
  </si>
  <si>
    <t>SD-200</t>
  </si>
  <si>
    <t>B172rl</t>
  </si>
  <si>
    <t>3 m to 30 m</t>
  </si>
  <si>
    <t>B200</t>
  </si>
  <si>
    <t>A.18</t>
  </si>
  <si>
    <t>Planing of Pavement</t>
  </si>
  <si>
    <t xml:space="preserve">CW 3450-R5 </t>
  </si>
  <si>
    <t>B201</t>
  </si>
  <si>
    <t>0 - 50 mm Depth (Asphalt)</t>
  </si>
  <si>
    <t>B219</t>
  </si>
  <si>
    <t>A.19</t>
  </si>
  <si>
    <t>Detectable Warning Surface Tiles</t>
  </si>
  <si>
    <t>CW 3326-R1</t>
  </si>
  <si>
    <t>B221</t>
  </si>
  <si>
    <t xml:space="preserve">610 mm X 1220 mm </t>
  </si>
  <si>
    <t>ROADWORKS - NEW CONSTRUCTION</t>
  </si>
  <si>
    <t>C001</t>
  </si>
  <si>
    <t>A.20</t>
  </si>
  <si>
    <t>Concrete Pavements, Median Slabs, Bull-noses, and Safety Medians</t>
  </si>
  <si>
    <t>CW 3310-R15</t>
  </si>
  <si>
    <t>C008</t>
  </si>
  <si>
    <t>Construction of 200 mm Concrete Pavement (Reinforced)</t>
  </si>
  <si>
    <t>CW 3310-R15  E17</t>
  </si>
  <si>
    <t>C032</t>
  </si>
  <si>
    <t>A.21</t>
  </si>
  <si>
    <t>Concrete Curbs, Curb and Gutter, and Splash Strips</t>
  </si>
  <si>
    <t>C033</t>
  </si>
  <si>
    <t>Construction of  Barrier (180 mm ht, Dowelled)</t>
  </si>
  <si>
    <t>SD-205</t>
  </si>
  <si>
    <t>C038</t>
  </si>
  <si>
    <t>iii)</t>
  </si>
  <si>
    <t>Construction of Curb and Gutter (180mm ht, Barrier, Integral, 600 mm width, 150 mm Plain Concrete Pavement)</t>
  </si>
  <si>
    <t>iv)</t>
  </si>
  <si>
    <t>Construction of Curb and Gutter (180mm ht, Barrier, Integral, 600 mm width, 150 mm Plain Concrete Pavement), Slip Form Paving</t>
  </si>
  <si>
    <t>C041</t>
  </si>
  <si>
    <t>v)</t>
  </si>
  <si>
    <t>Construction of Curb and Gutter (8-12 mm ht, Curb Ramp,  Integral, 600 mm width, 150 mm Plain Concrete Pavement)</t>
  </si>
  <si>
    <t xml:space="preserve">SD-200          SD-229E        </t>
  </si>
  <si>
    <t>C051</t>
  </si>
  <si>
    <t>A.22</t>
  </si>
  <si>
    <t>100 mm Concrete Sidewalk</t>
  </si>
  <si>
    <t>CW 3325-R5    E17</t>
  </si>
  <si>
    <t>C055</t>
  </si>
  <si>
    <t>A.23</t>
  </si>
  <si>
    <t xml:space="preserve">Construction of Asphaltic Concrete Pavements </t>
  </si>
  <si>
    <t xml:space="preserve">CW 3410-R10 </t>
  </si>
  <si>
    <t>C056</t>
  </si>
  <si>
    <t>Main Line Paving</t>
  </si>
  <si>
    <t>C058</t>
  </si>
  <si>
    <t>Type IA</t>
  </si>
  <si>
    <t>C059</t>
  </si>
  <si>
    <t>Tie-ins and Approaches</t>
  </si>
  <si>
    <t>C060</t>
  </si>
  <si>
    <t>C063</t>
  </si>
  <si>
    <t>A.24</t>
  </si>
  <si>
    <t>Construction of Asphaltic Concrete Base Course (Type III)</t>
  </si>
  <si>
    <t>C064</t>
  </si>
  <si>
    <t>A.25</t>
  </si>
  <si>
    <t>Construction of Asphalt Patches</t>
  </si>
  <si>
    <t>JOINT AND CRACK SEALING</t>
  </si>
  <si>
    <t>D001</t>
  </si>
  <si>
    <t>A.26</t>
  </si>
  <si>
    <t>Joint Sealing</t>
  </si>
  <si>
    <t>CW 3250-R7</t>
  </si>
  <si>
    <t>ASSOCIATED DRAINAGE AND UNDERGROUND WORKS</t>
  </si>
  <si>
    <t>A.27</t>
  </si>
  <si>
    <t>Catch Basin  c/w Barrier Curb and Gutter Frame and Cover</t>
  </si>
  <si>
    <t>CW 2130-R12</t>
  </si>
  <si>
    <t>E004</t>
  </si>
  <si>
    <t>SD-024, 1800 mm deep</t>
  </si>
  <si>
    <t>A.28</t>
  </si>
  <si>
    <t>Catch Pit c/w Barrier Curb and Gutter Frame and Cover</t>
  </si>
  <si>
    <t>E007</t>
  </si>
  <si>
    <t>SD-023</t>
  </si>
  <si>
    <t>E008</t>
  </si>
  <si>
    <t>A.29</t>
  </si>
  <si>
    <t>Sewer Service</t>
  </si>
  <si>
    <t>E009</t>
  </si>
  <si>
    <t>250 mm, SDR-35</t>
  </si>
  <si>
    <t>E011</t>
  </si>
  <si>
    <t>Trenchless Installation, Class B Bedding, Class 3 Backfill</t>
  </si>
  <si>
    <t>E023</t>
  </si>
  <si>
    <t>A.30</t>
  </si>
  <si>
    <t>Replacing Existing Manhole and Catch Basin  Frames &amp; Covers</t>
  </si>
  <si>
    <t>E028</t>
  </si>
  <si>
    <t>AP-008 - Barrier Curb and Gutter Inlet Frame and Box</t>
  </si>
  <si>
    <t>E029</t>
  </si>
  <si>
    <t xml:space="preserve">AP-009 - Barrier Curb and Gutter Inlet Cover </t>
  </si>
  <si>
    <t>E036</t>
  </si>
  <si>
    <t>A.31</t>
  </si>
  <si>
    <t xml:space="preserve">Connecting to Existing Sewer </t>
  </si>
  <si>
    <t>E037</t>
  </si>
  <si>
    <t>250 mm (Type SDR-35) Connecting Pipe</t>
  </si>
  <si>
    <t>E039</t>
  </si>
  <si>
    <t>Connecting to 375 mm  Sewer</t>
  </si>
  <si>
    <t>E046</t>
  </si>
  <si>
    <t>A.32</t>
  </si>
  <si>
    <t>Removal of Existing Catch Basins</t>
  </si>
  <si>
    <t>E050</t>
  </si>
  <si>
    <t>A.33</t>
  </si>
  <si>
    <t>Abandoning Existing Drainage Inlets</t>
  </si>
  <si>
    <t>E051</t>
  </si>
  <si>
    <t>A.34</t>
  </si>
  <si>
    <t>Installation of Subdrains</t>
  </si>
  <si>
    <t>CW 3120-R4</t>
  </si>
  <si>
    <t>ADJUSTMENTS</t>
  </si>
  <si>
    <t>F001</t>
  </si>
  <si>
    <t>A.35</t>
  </si>
  <si>
    <t>Adjustment of Catch Basins / Manholes Frames</t>
  </si>
  <si>
    <t>CW 3210-R7</t>
  </si>
  <si>
    <t>F002</t>
  </si>
  <si>
    <t>A.36</t>
  </si>
  <si>
    <t>Replacing Existing Risers</t>
  </si>
  <si>
    <t>F002A</t>
  </si>
  <si>
    <t>Pre-cast Concrete Risers</t>
  </si>
  <si>
    <t>vert. m</t>
  </si>
  <si>
    <t>F003</t>
  </si>
  <si>
    <t>A.37</t>
  </si>
  <si>
    <t>Lifter Rings</t>
  </si>
  <si>
    <t>F004</t>
  </si>
  <si>
    <t>38 mm</t>
  </si>
  <si>
    <t>F005</t>
  </si>
  <si>
    <t>51 mm</t>
  </si>
  <si>
    <t>F009</t>
  </si>
  <si>
    <t>A.38</t>
  </si>
  <si>
    <t>Adjustment of Valve Boxes</t>
  </si>
  <si>
    <t>F010</t>
  </si>
  <si>
    <t>A.39</t>
  </si>
  <si>
    <t>Valve Box Extensions</t>
  </si>
  <si>
    <t>MISCELLANEOUS</t>
  </si>
  <si>
    <t>A.40</t>
  </si>
  <si>
    <t>Installation of Conduit in Open Trench</t>
  </si>
  <si>
    <t>E16</t>
  </si>
  <si>
    <t>A.41</t>
  </si>
  <si>
    <t>Supply and Install CIP Reinforced Concrete Pile for Pedestrian Light (including excavation, anchor rods and conduit for electrical)</t>
  </si>
  <si>
    <t>E30</t>
  </si>
  <si>
    <t>A.42</t>
  </si>
  <si>
    <t>Construction of Cast-in-Place Concrete</t>
  </si>
  <si>
    <t>Supply and Install #113 Market Avenue CIP Stairs c/w Landing (incl. Footings, and Base Course)</t>
  </si>
  <si>
    <t>Supply and Install Bertha Street Walkway @ John Hirsch Place CIP Stairs (incl. Base Course)</t>
  </si>
  <si>
    <t>Supply and Install Bertha Street Walkway @ John Hirsch Place CIP Ramp c/w Adjacent Retaining Walls (incl. Footings, and Base Course)</t>
  </si>
  <si>
    <t>Supply and Install Bertha Street Walkway CIP Window Wells (incl. Footings, and Connection to Existing Drainage Pipe)</t>
  </si>
  <si>
    <t>Supply and Install John Hirsch Place Walkway CIP Retaining Wall (incl. Footings, and Base Course)</t>
  </si>
  <si>
    <t>vi)</t>
  </si>
  <si>
    <t>Supply and Install John Hirsch Place CIP Stairs (incl. Base Course)</t>
  </si>
  <si>
    <t>PROVISIONAL ITEMS</t>
  </si>
  <si>
    <t>A.43</t>
  </si>
  <si>
    <t>Removal of Concrete Rail Ties</t>
  </si>
  <si>
    <t>E23</t>
  </si>
  <si>
    <t>Subtotal:</t>
  </si>
  <si>
    <t>B</t>
  </si>
  <si>
    <t>STREETSCAPING</t>
  </si>
  <si>
    <t>EXCAVATIONS AND REMOVALS</t>
  </si>
  <si>
    <t>B.1</t>
  </si>
  <si>
    <t>Removal of Wood Lattice Fence</t>
  </si>
  <si>
    <t>B.2</t>
  </si>
  <si>
    <t>Removal and Disposal of Trees and Shrubs in Planting Beds incl. Wood Edger</t>
  </si>
  <si>
    <t>B.3</t>
  </si>
  <si>
    <t>Removal and Disposal of Trees and Shrubs in Paving Area</t>
  </si>
  <si>
    <t>B.4</t>
  </si>
  <si>
    <t>Removal and Disposal of Sod</t>
  </si>
  <si>
    <t>TREE VAULTS</t>
  </si>
  <si>
    <t>B.5</t>
  </si>
  <si>
    <t>Construction of Tree Vaults</t>
  </si>
  <si>
    <t>E11</t>
  </si>
  <si>
    <t>B.6</t>
  </si>
  <si>
    <t>Pre-cast Concrete Sidewalk Panel</t>
  </si>
  <si>
    <t>B.7</t>
  </si>
  <si>
    <t>150mm Diameter Perforated Drainage Pipe</t>
  </si>
  <si>
    <t>CW 3120-R4   E11</t>
  </si>
  <si>
    <t>B.8</t>
  </si>
  <si>
    <t>150mm Diameter PVC Conduit</t>
  </si>
  <si>
    <t>UNIT PAVING</t>
  </si>
  <si>
    <t>B.9</t>
  </si>
  <si>
    <t>Removal and Stockpile of Unit Pavers for Reinstallation</t>
  </si>
  <si>
    <t>E14</t>
  </si>
  <si>
    <t>Stockpiled Granite Pavers</t>
  </si>
  <si>
    <t>Stockpiled Unit Pavers</t>
  </si>
  <si>
    <t>C052</t>
  </si>
  <si>
    <t>B.10</t>
  </si>
  <si>
    <t>Interlocking Paving Stones</t>
  </si>
  <si>
    <t>CW 3330-R5   E14</t>
  </si>
  <si>
    <t>B.11</t>
  </si>
  <si>
    <t>Holland Unit Paver, Sierra Grey Colour</t>
  </si>
  <si>
    <t>B.12</t>
  </si>
  <si>
    <t>Broadway Unit Paver, Buff Colour</t>
  </si>
  <si>
    <t>B.13</t>
  </si>
  <si>
    <t>Broadway Unit Paver, Charcoal Colour</t>
  </si>
  <si>
    <t>B.14</t>
  </si>
  <si>
    <t>Broadway Unit Paver, Mahogony Colour</t>
  </si>
  <si>
    <t>B.15</t>
  </si>
  <si>
    <t>Broadway 318 Unit Paver, Charcoal Colour</t>
  </si>
  <si>
    <t>B.16</t>
  </si>
  <si>
    <t>Endicott Brick Paver, Dark Ironspot Colour</t>
  </si>
  <si>
    <t>EXTERIOR METAL FABRICATION</t>
  </si>
  <si>
    <t>B.17</t>
  </si>
  <si>
    <t>Supply and Installation of Handrail</t>
  </si>
  <si>
    <t>E20</t>
  </si>
  <si>
    <t>B.18</t>
  </si>
  <si>
    <t>Supply and Installation of Steel Bollards, Painted Flat Black</t>
  </si>
  <si>
    <t>B.19</t>
  </si>
  <si>
    <t>Supply and Installation of Steel Trellis, Painted Flat Black</t>
  </si>
  <si>
    <t>B.20</t>
  </si>
  <si>
    <t>Supply and Installation of Window Well Heavy Duty Steel Grating</t>
  </si>
  <si>
    <t>EXTERIOR SITE CARPENTRY</t>
  </si>
  <si>
    <t>B.21</t>
  </si>
  <si>
    <t>Supply and Installation of Lattice Screen Fence</t>
  </si>
  <si>
    <t>E21</t>
  </si>
  <si>
    <t>RAILS IN CONCRETE BLOCKOUTS</t>
  </si>
  <si>
    <t>B.22</t>
  </si>
  <si>
    <t>Salvage and Reinstallation of Rails in Concrete Blockout</t>
  </si>
  <si>
    <t>B.23</t>
  </si>
  <si>
    <t>Supply and Installation of 60#ASCE Enclosed Flangeway</t>
  </si>
  <si>
    <t>DETECTABLE STRIPS</t>
  </si>
  <si>
    <t>B.24</t>
  </si>
  <si>
    <t xml:space="preserve">Detectable Strips - Balco R300 Single Component Stair Nosing, Black Colour”. </t>
  </si>
  <si>
    <t>E24</t>
  </si>
  <si>
    <t>PAVEMENT STAINING</t>
  </si>
  <si>
    <t>B.25</t>
  </si>
  <si>
    <t>Chemical Etching - Chemical Etching - Lithicrome Chemistain Classic, CS-1 Black Colour</t>
  </si>
  <si>
    <t>E25</t>
  </si>
  <si>
    <t>SITE FURNISHINGS</t>
  </si>
  <si>
    <t>B.26</t>
  </si>
  <si>
    <t>Victor Stanley Inc. Classic Series C-140 Bench with Centre Arm Rest, Black Powdercoated, IPE Hardwood Slats</t>
  </si>
  <si>
    <t>E26</t>
  </si>
  <si>
    <t>B.27</t>
  </si>
  <si>
    <t>Removal and Stockpile of Existing Bollards for Reinstallation</t>
  </si>
  <si>
    <t>E15</t>
  </si>
  <si>
    <t>B.28</t>
  </si>
  <si>
    <t>Greenscreen Panels</t>
  </si>
  <si>
    <t>SOFT LANDSCAPING</t>
  </si>
  <si>
    <t>B.29</t>
  </si>
  <si>
    <t>Pruning of Existing Trees</t>
  </si>
  <si>
    <t>E3</t>
  </si>
  <si>
    <t>B.30</t>
  </si>
  <si>
    <t>Planting Medium</t>
  </si>
  <si>
    <t>E28</t>
  </si>
  <si>
    <t>m3</t>
  </si>
  <si>
    <t>B.31</t>
  </si>
  <si>
    <t>Wood Chip Mulch</t>
  </si>
  <si>
    <t>B.32</t>
  </si>
  <si>
    <t>Black Granite Mulch</t>
  </si>
  <si>
    <t>B.33</t>
  </si>
  <si>
    <t>Amur Maple</t>
  </si>
  <si>
    <t>B.34</t>
  </si>
  <si>
    <t>White Spruce</t>
  </si>
  <si>
    <t>B.35</t>
  </si>
  <si>
    <t>Miss Kim Lilac</t>
  </si>
  <si>
    <t>B.36</t>
  </si>
  <si>
    <t>False Spirea</t>
  </si>
  <si>
    <t>B.37</t>
  </si>
  <si>
    <t>Blue Muffin Viburnum</t>
  </si>
  <si>
    <t>B.38</t>
  </si>
  <si>
    <t>Red Osier Dogwood</t>
  </si>
  <si>
    <t>B.39</t>
  </si>
  <si>
    <t>Alpine Currant</t>
  </si>
  <si>
    <t>B.40</t>
  </si>
  <si>
    <t>Darts Gold Ninebark</t>
  </si>
  <si>
    <t>B.41</t>
  </si>
  <si>
    <t>Mugo Pine</t>
  </si>
  <si>
    <t>B.42</t>
  </si>
  <si>
    <t>Dwarf Mugo Piune</t>
  </si>
  <si>
    <t>B.43</t>
  </si>
  <si>
    <t>Bar Harbour Juniper</t>
  </si>
  <si>
    <t>B.44</t>
  </si>
  <si>
    <t>Engleman's Ivy</t>
  </si>
  <si>
    <t>LANDSCAPE MAINTENANCE</t>
  </si>
  <si>
    <t>B.45</t>
  </si>
  <si>
    <t>Year One (1) Maintenance</t>
  </si>
  <si>
    <t>E29</t>
  </si>
  <si>
    <t>B.46</t>
  </si>
  <si>
    <t>Year Two (2) Maintenance</t>
  </si>
  <si>
    <t>C</t>
  </si>
  <si>
    <t>ELECTRICAL</t>
  </si>
  <si>
    <t>C.1</t>
  </si>
  <si>
    <t>Pole Lighting (Utilizing Existing Poles On Site)</t>
  </si>
  <si>
    <t>265000  260010  260534  260529  260545</t>
  </si>
  <si>
    <t>Holophane Washington Mounted LED Luminaires</t>
  </si>
  <si>
    <t>35mm PVC Conduit</t>
  </si>
  <si>
    <t>#10 RW90 Cu. Wire</t>
  </si>
  <si>
    <t>C.2</t>
  </si>
  <si>
    <t>Wall Luminaires</t>
  </si>
  <si>
    <t>Holophane Washington Wall Mounted LED Luminaires</t>
  </si>
  <si>
    <t>21mm PVC Conduit</t>
  </si>
  <si>
    <t>#8 RW90 Cu. Wire</t>
  </si>
  <si>
    <t>C.3</t>
  </si>
  <si>
    <t>Trellis Lighting</t>
  </si>
  <si>
    <t>Bega Luminaires</t>
  </si>
  <si>
    <t>BK Luminaires</t>
  </si>
  <si>
    <t>Square 4" Junction Boxes (Painted Black)</t>
  </si>
  <si>
    <t>Octagonal 4" Junction Boxes (Painted Black)</t>
  </si>
  <si>
    <t>27mm PVC Conduit</t>
  </si>
  <si>
    <t>#12 RW90 Cu. Wire</t>
  </si>
  <si>
    <t>C.4</t>
  </si>
  <si>
    <t>Site Services</t>
  </si>
  <si>
    <r>
      <t>CSTE - 200A, 120/240V, 1</t>
    </r>
    <r>
      <rPr>
        <sz val="12"/>
        <color indexed="8"/>
        <rFont val="GreekS"/>
      </rPr>
      <t>Φ</t>
    </r>
    <r>
      <rPr>
        <sz val="12"/>
        <color indexed="8"/>
        <rFont val="Arial"/>
        <family val="2"/>
      </rPr>
      <t>, 3W</t>
    </r>
  </si>
  <si>
    <r>
      <t>Weatherproof Panel Board - 100A, 120/240V, 1</t>
    </r>
    <r>
      <rPr>
        <sz val="12"/>
        <color indexed="8"/>
        <rFont val="GreekS"/>
      </rPr>
      <t>Φ</t>
    </r>
    <r>
      <rPr>
        <sz val="12"/>
        <color indexed="8"/>
        <rFont val="Arial"/>
        <family val="2"/>
      </rPr>
      <t>, 3W</t>
    </r>
  </si>
  <si>
    <t>41mm PVC Conduit</t>
  </si>
  <si>
    <t>#1/0 RW90 Cu. Cable</t>
  </si>
  <si>
    <t>SUMMARY</t>
  </si>
  <si>
    <t xml:space="preserve">TOTAL BID PRICE (GST extra)                                                                              (in figures)                                             </t>
  </si>
  <si>
    <t>Construction of 200 mm Concrete Pavement (Reinforced) with Concrete Block Outs</t>
  </si>
  <si>
    <t xml:space="preserve">CW 3310-R15  </t>
  </si>
  <si>
    <t>C011</t>
  </si>
  <si>
    <t>Construction of 150 mm Concrete Pavement (Reinforced)</t>
  </si>
  <si>
    <t>100 mm Concrete Sidewalk with Concrete Block Outs</t>
  </si>
  <si>
    <t xml:space="preserve">CW 3325-R5  </t>
  </si>
  <si>
    <t>A.44</t>
  </si>
  <si>
    <t>FORM B (R1): PRICES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</si>
</sst>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7" formatCode="&quot;$&quot;#,##0.00_);\(&quot;$&quot;#,##0.00\)"/>
    <numFmt numFmtId="164" formatCode="0;0;&quot;&quot;;@"/>
    <numFmt numFmtId="165" formatCode="0;0;[Red]&quot;###&quot;;@"/>
    <numFmt numFmtId="166" formatCode="&quot;$&quot;#,##0.00"/>
    <numFmt numFmtId="167" formatCode="&quot;Subtotal: &quot;#\ ###\ ##0.00;;&quot;Subtotal: Nil&quot;;@"/>
    <numFmt numFmtId="168" formatCode="0.0"/>
    <numFmt numFmtId="169" formatCode="&quot;&quot;;&quot;&quot;;&quot;&quot;;&quot;&quot;"/>
    <numFmt numFmtId="170" formatCode="#\ ###\ ##0.?;[Red]0;[Red]0;[Red]@"/>
    <numFmt numFmtId="171" formatCode="#\ ###\ ##0.00;;0;[Red]@"/>
    <numFmt numFmtId="172" formatCode="#\ ###\ ##0.00;;0;@"/>
    <numFmt numFmtId="173" formatCode="[Red]&quot;Z&quot;;[Red]&quot;Z&quot;;[Red]&quot;Z&quot;;@"/>
    <numFmt numFmtId="174" formatCode="#\ ###\ ##0.00;;;@"/>
    <numFmt numFmtId="175" formatCode="#\ ###\ ##0.00;;;"/>
    <numFmt numFmtId="176" formatCode="0;\-0;0;@"/>
    <numFmt numFmtId="177" formatCode="#\ ###\ ##0.00;;&quot;(in figures)                                 &quot;;@"/>
  </numFmts>
  <fonts count="54" x14ac:knownFonts="1">
    <font>
      <sz val="12"/>
      <name val="Arial"/>
    </font>
    <font>
      <b/>
      <sz val="6"/>
      <color indexed="8"/>
      <name val="Arial"/>
      <family val="2"/>
    </font>
    <font>
      <b/>
      <sz val="12"/>
      <name val="Arial"/>
      <family val="2"/>
    </font>
    <font>
      <sz val="6"/>
      <color indexed="8"/>
      <name val="Arial"/>
      <family val="2"/>
    </font>
    <font>
      <b/>
      <sz val="12"/>
      <color indexed="8"/>
      <name val="Arial"/>
      <family val="2"/>
    </font>
    <font>
      <b/>
      <i/>
      <u/>
      <sz val="12"/>
      <color indexed="8"/>
      <name val="Arial"/>
      <family val="2"/>
    </font>
    <font>
      <b/>
      <sz val="12"/>
      <color indexed="8"/>
      <name val="Arial"/>
      <family val="2"/>
    </font>
    <font>
      <sz val="12"/>
      <color theme="1"/>
      <name val="Arial"/>
      <family val="2"/>
    </font>
    <font>
      <sz val="10"/>
      <color indexed="8"/>
      <name val="MS Sans Serif"/>
      <family val="2"/>
    </font>
    <font>
      <sz val="12"/>
      <color indexed="8"/>
      <name val="Arial"/>
      <family val="2"/>
    </font>
    <font>
      <sz val="10"/>
      <color theme="1"/>
      <name val="MS Sans Serif"/>
      <family val="2"/>
    </font>
    <font>
      <sz val="12"/>
      <name val="Arial"/>
      <family val="2"/>
    </font>
    <font>
      <sz val="12"/>
      <color indexed="8"/>
      <name val="GreekS"/>
    </font>
    <font>
      <b/>
      <u/>
      <sz val="12"/>
      <color indexed="8"/>
      <name val="Arial"/>
      <family val="2"/>
    </font>
    <font>
      <sz val="11"/>
      <color indexed="8"/>
      <name val="Calibri"/>
      <family val="2"/>
    </font>
    <font>
      <sz val="11"/>
      <color indexed="9"/>
      <name val="Calibri"/>
      <family val="2"/>
    </font>
    <font>
      <sz val="11"/>
      <color indexed="20"/>
      <name val="Calibri"/>
      <family val="2"/>
    </font>
    <font>
      <sz val="20"/>
      <color indexed="8"/>
      <name val="Arial"/>
      <family val="2"/>
    </font>
    <font>
      <sz val="20"/>
      <color indexed="8"/>
      <name val="Arial"/>
      <family val="2"/>
    </font>
    <font>
      <sz val="9"/>
      <color indexed="8"/>
      <name val="Arial"/>
      <family val="2"/>
    </font>
    <font>
      <sz val="9"/>
      <color indexed="8"/>
      <name val="Arial"/>
      <family val="2"/>
    </font>
    <font>
      <b/>
      <sz val="10"/>
      <color indexed="8"/>
      <name val="Arial"/>
      <family val="2"/>
    </font>
    <font>
      <b/>
      <sz val="10"/>
      <color indexed="8"/>
      <name val="Arial"/>
      <family val="2"/>
    </font>
    <font>
      <b/>
      <u/>
      <sz val="10"/>
      <color indexed="8"/>
      <name val="Arial"/>
      <family val="2"/>
    </font>
    <font>
      <b/>
      <u/>
      <sz val="10"/>
      <color indexed="8"/>
      <name val="Arial"/>
      <family val="2"/>
    </font>
    <font>
      <b/>
      <u/>
      <sz val="11"/>
      <color indexed="8"/>
      <name val="Arial"/>
      <family val="2"/>
    </font>
    <font>
      <b/>
      <u/>
      <sz val="11"/>
      <color indexed="8"/>
      <name val="Arial"/>
      <family val="2"/>
    </font>
    <font>
      <b/>
      <sz val="11"/>
      <color indexed="52"/>
      <name val="Calibri"/>
      <family val="2"/>
    </font>
    <font>
      <b/>
      <sz val="11"/>
      <color indexed="9"/>
      <name val="Calibri"/>
      <family val="2"/>
    </font>
    <font>
      <b/>
      <sz val="9"/>
      <color indexed="8"/>
      <name val="Arial"/>
      <family val="2"/>
    </font>
    <font>
      <b/>
      <sz val="9"/>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sz val="9"/>
      <name val="Arial"/>
      <family val="2"/>
    </font>
    <font>
      <sz val="9"/>
      <name val="Arial"/>
      <family val="2"/>
    </font>
    <font>
      <b/>
      <sz val="18"/>
      <color indexed="56"/>
      <name val="Cambria"/>
      <family val="2"/>
    </font>
    <font>
      <b/>
      <sz val="11"/>
      <color indexed="8"/>
      <name val="Arial"/>
      <family val="2"/>
    </font>
    <font>
      <b/>
      <sz val="11"/>
      <color indexed="8"/>
      <name val="Arial"/>
      <family val="2"/>
    </font>
    <font>
      <b/>
      <sz val="10"/>
      <color indexed="12"/>
      <name val="Arial"/>
      <family val="2"/>
    </font>
    <font>
      <b/>
      <sz val="10"/>
      <color indexed="12"/>
      <name val="Arial"/>
      <family val="2"/>
    </font>
    <font>
      <u/>
      <sz val="10"/>
      <color indexed="8"/>
      <name val="Arial"/>
      <family val="2"/>
    </font>
    <font>
      <u/>
      <sz val="10"/>
      <color indexed="8"/>
      <name val="Arial"/>
      <family val="2"/>
    </font>
    <font>
      <u/>
      <sz val="9"/>
      <color indexed="8"/>
      <name val="Arial"/>
      <family val="2"/>
    </font>
    <font>
      <u/>
      <sz val="9"/>
      <color indexed="8"/>
      <name val="Arial"/>
      <family val="2"/>
    </font>
    <font>
      <b/>
      <sz val="11"/>
      <color indexed="8"/>
      <name val="Calibri"/>
      <family val="2"/>
    </font>
    <font>
      <sz val="11"/>
      <color indexed="10"/>
      <name val="Calibri"/>
      <family val="2"/>
    </font>
  </fonts>
  <fills count="27">
    <fill>
      <patternFill patternType="none"/>
    </fill>
    <fill>
      <patternFill patternType="gray125"/>
    </fill>
    <fill>
      <patternFill patternType="solid">
        <fgColor indexed="9"/>
      </patternFill>
    </fill>
    <fill>
      <patternFill patternType="solid">
        <fgColor indexed="9"/>
        <bgColor indexed="9"/>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6">
    <border>
      <left/>
      <right/>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style="thin">
        <color indexed="8"/>
      </left>
      <right style="thin">
        <color indexed="8"/>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64"/>
      </left>
      <right style="thin">
        <color indexed="64"/>
      </right>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8">
    <xf numFmtId="0" fontId="0" fillId="2" borderId="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6" fillId="6" borderId="0" applyNumberFormat="0" applyBorder="0" applyAlignment="0" applyProtection="0"/>
    <xf numFmtId="0" fontId="17" fillId="0" borderId="0" applyFill="0">
      <alignment horizontal="right" vertical="top"/>
    </xf>
    <xf numFmtId="0" fontId="18" fillId="0" borderId="0" applyFill="0">
      <alignment horizontal="right" vertical="top"/>
    </xf>
    <xf numFmtId="0" fontId="19" fillId="0" borderId="14" applyFill="0">
      <alignment horizontal="right" vertical="top"/>
    </xf>
    <xf numFmtId="0" fontId="20" fillId="0" borderId="14" applyFill="0">
      <alignment horizontal="right" vertical="top"/>
    </xf>
    <xf numFmtId="0" fontId="20" fillId="0" borderId="14" applyFill="0">
      <alignment horizontal="right" vertical="top"/>
    </xf>
    <xf numFmtId="169" fontId="19" fillId="0" borderId="34" applyFill="0">
      <alignment horizontal="right" vertical="top"/>
    </xf>
    <xf numFmtId="169" fontId="20" fillId="0" borderId="34" applyFill="0">
      <alignment horizontal="right" vertical="top"/>
    </xf>
    <xf numFmtId="0" fontId="19" fillId="0" borderId="14" applyFill="0">
      <alignment horizontal="center" vertical="top" wrapText="1"/>
    </xf>
    <xf numFmtId="0" fontId="20" fillId="0" borderId="14" applyFill="0">
      <alignment horizontal="center" vertical="top" wrapText="1"/>
    </xf>
    <xf numFmtId="0" fontId="20" fillId="0" borderId="14" applyFill="0">
      <alignment horizontal="center" vertical="top" wrapText="1"/>
    </xf>
    <xf numFmtId="0" fontId="21" fillId="0" borderId="35" applyFill="0">
      <alignment horizontal="center" vertical="center" wrapText="1"/>
    </xf>
    <xf numFmtId="0" fontId="22" fillId="0" borderId="35" applyFill="0">
      <alignment horizontal="center" vertical="center" wrapText="1"/>
    </xf>
    <xf numFmtId="0" fontId="19" fillId="0" borderId="14" applyFill="0">
      <alignment horizontal="left" vertical="top" wrapText="1"/>
    </xf>
    <xf numFmtId="0" fontId="20" fillId="0" borderId="14" applyFill="0">
      <alignment horizontal="left" vertical="top" wrapText="1"/>
    </xf>
    <xf numFmtId="0" fontId="20" fillId="0" borderId="14" applyFill="0">
      <alignment horizontal="left" vertical="top" wrapText="1"/>
    </xf>
    <xf numFmtId="0" fontId="23" fillId="0" borderId="14" applyFill="0">
      <alignment horizontal="left" vertical="top" wrapText="1"/>
    </xf>
    <xf numFmtId="0" fontId="24" fillId="0" borderId="14" applyFill="0">
      <alignment horizontal="left" vertical="top" wrapText="1"/>
    </xf>
    <xf numFmtId="0" fontId="24" fillId="0" borderId="14" applyFill="0">
      <alignment horizontal="left" vertical="top" wrapText="1"/>
    </xf>
    <xf numFmtId="164" fontId="25" fillId="0" borderId="36" applyFill="0">
      <alignment horizontal="centerContinuous" wrapText="1"/>
    </xf>
    <xf numFmtId="164" fontId="26" fillId="0" borderId="36" applyFill="0">
      <alignment horizontal="centerContinuous" wrapText="1"/>
    </xf>
    <xf numFmtId="164" fontId="19" fillId="0" borderId="14" applyFill="0">
      <alignment horizontal="center" vertical="top" wrapText="1"/>
    </xf>
    <xf numFmtId="164" fontId="20" fillId="0" borderId="14" applyFill="0">
      <alignment horizontal="center" vertical="top" wrapText="1"/>
    </xf>
    <xf numFmtId="164" fontId="20" fillId="0" borderId="14" applyFill="0">
      <alignment horizontal="center" vertical="top" wrapText="1"/>
    </xf>
    <xf numFmtId="0" fontId="19" fillId="0" borderId="14" applyFill="0">
      <alignment horizontal="center" wrapText="1"/>
    </xf>
    <xf numFmtId="0" fontId="20" fillId="0" borderId="14" applyFill="0">
      <alignment horizontal="center" wrapText="1"/>
    </xf>
    <xf numFmtId="0" fontId="20" fillId="0" borderId="14" applyFill="0">
      <alignment horizontal="center" wrapText="1"/>
    </xf>
    <xf numFmtId="170" fontId="19" fillId="0" borderId="14" applyFill="0"/>
    <xf numFmtId="170" fontId="20" fillId="0" borderId="14" applyFill="0"/>
    <xf numFmtId="170" fontId="20" fillId="0" borderId="14" applyFill="0"/>
    <xf numFmtId="171" fontId="19" fillId="0" borderId="14" applyFill="0">
      <alignment horizontal="right"/>
      <protection locked="0"/>
    </xf>
    <xf numFmtId="171" fontId="20" fillId="0" borderId="14" applyFill="0">
      <alignment horizontal="right"/>
      <protection locked="0"/>
    </xf>
    <xf numFmtId="171" fontId="20" fillId="0" borderId="14" applyFill="0">
      <alignment horizontal="right"/>
      <protection locked="0"/>
    </xf>
    <xf numFmtId="172" fontId="19" fillId="0" borderId="14" applyFill="0">
      <alignment horizontal="right"/>
      <protection locked="0"/>
    </xf>
    <xf numFmtId="172" fontId="20" fillId="0" borderId="14" applyFill="0">
      <alignment horizontal="right"/>
      <protection locked="0"/>
    </xf>
    <xf numFmtId="172" fontId="20" fillId="0" borderId="14" applyFill="0">
      <alignment horizontal="right"/>
      <protection locked="0"/>
    </xf>
    <xf numFmtId="172" fontId="19" fillId="0" borderId="14" applyFill="0"/>
    <xf numFmtId="172" fontId="20" fillId="0" borderId="14" applyFill="0"/>
    <xf numFmtId="172" fontId="20" fillId="0" borderId="14" applyFill="0"/>
    <xf numFmtId="172" fontId="19" fillId="0" borderId="35" applyFill="0">
      <alignment horizontal="right"/>
    </xf>
    <xf numFmtId="172" fontId="20" fillId="0" borderId="35" applyFill="0">
      <alignment horizontal="right"/>
    </xf>
    <xf numFmtId="0" fontId="27" fillId="23" borderId="37" applyNumberFormat="0" applyAlignment="0" applyProtection="0"/>
    <xf numFmtId="0" fontId="28" fillId="24" borderId="38" applyNumberFormat="0" applyAlignment="0" applyProtection="0"/>
    <xf numFmtId="0" fontId="29" fillId="0" borderId="14" applyFill="0">
      <alignment horizontal="left" vertical="top"/>
    </xf>
    <xf numFmtId="0" fontId="30" fillId="0" borderId="14" applyFill="0">
      <alignment horizontal="left" vertical="top"/>
    </xf>
    <xf numFmtId="0" fontId="30" fillId="0" borderId="14" applyFill="0">
      <alignment horizontal="left" vertical="top"/>
    </xf>
    <xf numFmtId="0" fontId="31" fillId="0" borderId="0" applyNumberFormat="0" applyFill="0" applyBorder="0" applyAlignment="0" applyProtection="0"/>
    <xf numFmtId="0" fontId="32" fillId="7" borderId="0" applyNumberFormat="0" applyBorder="0" applyAlignment="0" applyProtection="0"/>
    <xf numFmtId="0" fontId="33" fillId="0" borderId="39" applyNumberFormat="0" applyFill="0" applyAlignment="0" applyProtection="0"/>
    <xf numFmtId="0" fontId="34" fillId="0" borderId="40" applyNumberFormat="0" applyFill="0" applyAlignment="0" applyProtection="0"/>
    <xf numFmtId="0" fontId="35" fillId="0" borderId="41" applyNumberFormat="0" applyFill="0" applyAlignment="0" applyProtection="0"/>
    <xf numFmtId="0" fontId="35" fillId="0" borderId="0" applyNumberFormat="0" applyFill="0" applyBorder="0" applyAlignment="0" applyProtection="0"/>
    <xf numFmtId="0" fontId="36" fillId="10" borderId="37" applyNumberFormat="0" applyAlignment="0" applyProtection="0"/>
    <xf numFmtId="0" fontId="37" fillId="0" borderId="42" applyNumberFormat="0" applyFill="0" applyAlignment="0" applyProtection="0"/>
    <xf numFmtId="0" fontId="38" fillId="25" borderId="0" applyNumberFormat="0" applyBorder="0" applyAlignment="0" applyProtection="0"/>
    <xf numFmtId="0" fontId="39" fillId="0" borderId="0"/>
    <xf numFmtId="0" fontId="11" fillId="2" borderId="0"/>
    <xf numFmtId="0" fontId="39" fillId="0" borderId="0"/>
    <xf numFmtId="0" fontId="11" fillId="26" borderId="43" applyNumberFormat="0" applyFont="0" applyAlignment="0" applyProtection="0"/>
    <xf numFmtId="173" fontId="21" fillId="0" borderId="35" applyNumberFormat="0" applyFont="0" applyFill="0" applyBorder="0" applyAlignment="0" applyProtection="0">
      <alignment horizontal="center" vertical="top" wrapText="1"/>
    </xf>
    <xf numFmtId="173" fontId="22" fillId="0" borderId="35" applyNumberFormat="0" applyFont="0" applyFill="0" applyBorder="0" applyAlignment="0" applyProtection="0">
      <alignment horizontal="center" vertical="top" wrapText="1"/>
    </xf>
    <xf numFmtId="0" fontId="40" fillId="23" borderId="44" applyNumberFormat="0" applyAlignment="0" applyProtection="0"/>
    <xf numFmtId="0" fontId="41" fillId="0" borderId="0">
      <alignment horizontal="right"/>
    </xf>
    <xf numFmtId="0" fontId="42" fillId="0" borderId="0">
      <alignment horizontal="right"/>
    </xf>
    <xf numFmtId="0" fontId="43" fillId="0" borderId="0" applyNumberFormat="0" applyFill="0" applyBorder="0" applyAlignment="0" applyProtection="0"/>
    <xf numFmtId="0" fontId="19" fillId="0" borderId="0" applyFill="0">
      <alignment horizontal="left"/>
    </xf>
    <xf numFmtId="0" fontId="20" fillId="0" borderId="0" applyFill="0">
      <alignment horizontal="left"/>
    </xf>
    <xf numFmtId="0" fontId="44" fillId="0" borderId="0" applyFill="0">
      <alignment horizontal="centerContinuous" vertical="center"/>
    </xf>
    <xf numFmtId="0" fontId="45" fillId="0" borderId="0" applyFill="0">
      <alignment horizontal="centerContinuous" vertical="center"/>
    </xf>
    <xf numFmtId="174" fontId="46" fillId="0" borderId="0" applyFill="0">
      <alignment horizontal="centerContinuous" vertical="center"/>
    </xf>
    <xf numFmtId="174" fontId="47" fillId="0" borderId="0" applyFill="0">
      <alignment horizontal="centerContinuous" vertical="center"/>
    </xf>
    <xf numFmtId="175" fontId="46" fillId="0" borderId="0" applyFill="0">
      <alignment horizontal="centerContinuous" vertical="center"/>
    </xf>
    <xf numFmtId="175" fontId="47" fillId="0" borderId="0" applyFill="0">
      <alignment horizontal="centerContinuous" vertical="center"/>
    </xf>
    <xf numFmtId="0" fontId="19" fillId="0" borderId="35">
      <alignment horizontal="centerContinuous" wrapText="1"/>
    </xf>
    <xf numFmtId="0" fontId="20" fillId="0" borderId="35">
      <alignment horizontal="centerContinuous" wrapText="1"/>
    </xf>
    <xf numFmtId="176" fontId="48" fillId="0" borderId="0" applyFill="0">
      <alignment horizontal="left"/>
    </xf>
    <xf numFmtId="176" fontId="49" fillId="0" borderId="0" applyFill="0">
      <alignment horizontal="left"/>
    </xf>
    <xf numFmtId="177" fontId="50" fillId="0" borderId="0" applyFill="0">
      <alignment horizontal="right"/>
    </xf>
    <xf numFmtId="177" fontId="51" fillId="0" borderId="0" applyFill="0">
      <alignment horizontal="right"/>
    </xf>
    <xf numFmtId="0" fontId="19" fillId="0" borderId="32" applyFill="0"/>
    <xf numFmtId="0" fontId="20" fillId="0" borderId="32" applyFill="0"/>
    <xf numFmtId="0" fontId="52" fillId="0" borderId="45" applyNumberFormat="0" applyFill="0" applyAlignment="0" applyProtection="0"/>
    <xf numFmtId="0" fontId="53" fillId="0" borderId="0" applyNumberFormat="0" applyFill="0" applyBorder="0" applyAlignment="0" applyProtection="0"/>
  </cellStyleXfs>
  <cellXfs count="113">
    <xf numFmtId="0" fontId="0" fillId="2" borderId="0" xfId="0"/>
    <xf numFmtId="7" fontId="1" fillId="2" borderId="0" xfId="0" applyNumberFormat="1" applyFont="1" applyAlignment="1">
      <alignment horizontal="centerContinuous" vertical="center"/>
    </xf>
    <xf numFmtId="1" fontId="2" fillId="2" borderId="0" xfId="0" applyNumberFormat="1" applyFont="1" applyAlignment="1">
      <alignment horizontal="centerContinuous" vertical="top"/>
    </xf>
    <xf numFmtId="0" fontId="2" fillId="2" borderId="0" xfId="0" applyNumberFormat="1" applyFont="1" applyAlignment="1">
      <alignment horizontal="centerContinuous" vertical="center"/>
    </xf>
    <xf numFmtId="0" fontId="0" fillId="2" borderId="0" xfId="0" applyNumberFormat="1"/>
    <xf numFmtId="7" fontId="3" fillId="2" borderId="0" xfId="0" applyNumberFormat="1" applyFont="1" applyAlignment="1">
      <alignment horizontal="centerContinuous" vertical="center"/>
    </xf>
    <xf numFmtId="1" fontId="0" fillId="2" borderId="0" xfId="0" applyNumberFormat="1" applyAlignment="1">
      <alignment horizontal="centerContinuous" vertical="top"/>
    </xf>
    <xf numFmtId="0" fontId="0" fillId="2" borderId="0" xfId="0" applyNumberFormat="1" applyAlignment="1">
      <alignment horizontal="centerContinuous" vertical="center"/>
    </xf>
    <xf numFmtId="7" fontId="0" fillId="2" borderId="0" xfId="0" applyNumberFormat="1" applyAlignment="1">
      <alignment horizontal="right"/>
    </xf>
    <xf numFmtId="0" fontId="0" fillId="2" borderId="0" xfId="0" applyNumberFormat="1" applyAlignment="1">
      <alignment vertical="top"/>
    </xf>
    <xf numFmtId="0" fontId="0" fillId="2" borderId="0" xfId="0" applyNumberFormat="1" applyAlignment="1"/>
    <xf numFmtId="7" fontId="0" fillId="2" borderId="0" xfId="0" applyNumberFormat="1" applyAlignment="1">
      <alignment horizontal="centerContinuous" vertical="center"/>
    </xf>
    <xf numFmtId="2" fontId="0" fillId="2" borderId="0" xfId="0" applyNumberFormat="1" applyAlignment="1">
      <alignment horizontal="centerContinuous"/>
    </xf>
    <xf numFmtId="7" fontId="0" fillId="2" borderId="1" xfId="0" applyNumberFormat="1" applyBorder="1" applyAlignment="1">
      <alignment horizontal="center"/>
    </xf>
    <xf numFmtId="0" fontId="0" fillId="2" borderId="1" xfId="0" applyNumberFormat="1" applyBorder="1" applyAlignment="1">
      <alignment horizontal="center" vertical="top"/>
    </xf>
    <xf numFmtId="0" fontId="0" fillId="2" borderId="2" xfId="0" applyNumberFormat="1" applyBorder="1" applyAlignment="1">
      <alignment horizontal="center"/>
    </xf>
    <xf numFmtId="0" fontId="0" fillId="2" borderId="1" xfId="0" applyNumberFormat="1" applyBorder="1" applyAlignment="1">
      <alignment horizontal="center"/>
    </xf>
    <xf numFmtId="0" fontId="0" fillId="2" borderId="3" xfId="0" applyNumberFormat="1" applyBorder="1" applyAlignment="1">
      <alignment horizontal="center"/>
    </xf>
    <xf numFmtId="7" fontId="0" fillId="2" borderId="3" xfId="0" applyNumberFormat="1" applyBorder="1" applyAlignment="1">
      <alignment horizontal="right"/>
    </xf>
    <xf numFmtId="7" fontId="0" fillId="2" borderId="4" xfId="0" applyNumberFormat="1" applyBorder="1" applyAlignment="1">
      <alignment horizontal="right"/>
    </xf>
    <xf numFmtId="0" fontId="0" fillId="2" borderId="5" xfId="0" applyNumberFormat="1" applyBorder="1" applyAlignment="1">
      <alignment vertical="top"/>
    </xf>
    <xf numFmtId="0" fontId="0" fillId="2" borderId="6" xfId="0" applyNumberFormat="1" applyBorder="1"/>
    <xf numFmtId="0" fontId="0" fillId="2" borderId="5" xfId="0" applyNumberFormat="1" applyBorder="1" applyAlignment="1">
      <alignment horizontal="center"/>
    </xf>
    <xf numFmtId="0" fontId="0" fillId="2" borderId="7" xfId="0" applyNumberFormat="1" applyBorder="1"/>
    <xf numFmtId="0" fontId="0" fillId="2" borderId="7" xfId="0" applyNumberFormat="1" applyBorder="1" applyAlignment="1">
      <alignment horizontal="center"/>
    </xf>
    <xf numFmtId="7" fontId="0" fillId="2" borderId="7" xfId="0" applyNumberFormat="1" applyBorder="1" applyAlignment="1">
      <alignment horizontal="right"/>
    </xf>
    <xf numFmtId="0" fontId="0" fillId="2" borderId="7" xfId="0" applyNumberFormat="1" applyBorder="1" applyAlignment="1">
      <alignment horizontal="right"/>
    </xf>
    <xf numFmtId="7" fontId="0" fillId="2" borderId="8" xfId="0" applyNumberFormat="1" applyBorder="1" applyAlignment="1">
      <alignment horizontal="right" vertical="center"/>
    </xf>
    <xf numFmtId="0" fontId="4" fillId="2" borderId="9" xfId="0" applyNumberFormat="1" applyFont="1" applyBorder="1" applyAlignment="1">
      <alignment horizontal="center" vertical="center"/>
    </xf>
    <xf numFmtId="7" fontId="0" fillId="2" borderId="10" xfId="0" applyNumberFormat="1" applyBorder="1" applyAlignment="1">
      <alignment horizontal="right" vertical="center"/>
    </xf>
    <xf numFmtId="7" fontId="0" fillId="2" borderId="13" xfId="0" applyNumberFormat="1" applyBorder="1" applyAlignment="1">
      <alignment horizontal="right" vertical="center"/>
    </xf>
    <xf numFmtId="0" fontId="0" fillId="2" borderId="0" xfId="0" applyNumberFormat="1" applyAlignment="1">
      <alignment vertical="center"/>
    </xf>
    <xf numFmtId="7" fontId="0" fillId="2" borderId="8" xfId="0" applyNumberFormat="1" applyBorder="1" applyAlignment="1">
      <alignment horizontal="right"/>
    </xf>
    <xf numFmtId="0" fontId="4" fillId="2" borderId="9" xfId="0" applyNumberFormat="1" applyFont="1" applyBorder="1" applyAlignment="1">
      <alignment vertical="top"/>
    </xf>
    <xf numFmtId="164" fontId="6" fillId="3" borderId="9" xfId="0" applyNumberFormat="1" applyFont="1" applyFill="1" applyBorder="1" applyAlignment="1" applyProtection="1">
      <alignment horizontal="left" vertical="center"/>
    </xf>
    <xf numFmtId="1" fontId="0" fillId="2" borderId="8" xfId="0" applyNumberFormat="1" applyBorder="1" applyAlignment="1">
      <alignment horizontal="center" vertical="top"/>
    </xf>
    <xf numFmtId="0" fontId="0" fillId="2" borderId="8" xfId="0" applyNumberFormat="1" applyBorder="1" applyAlignment="1">
      <alignment horizontal="center" vertical="top"/>
    </xf>
    <xf numFmtId="7" fontId="0" fillId="2" borderId="9" xfId="0" applyNumberFormat="1" applyBorder="1" applyAlignment="1">
      <alignment horizontal="right"/>
    </xf>
    <xf numFmtId="4" fontId="7" fillId="0" borderId="14" xfId="0" applyNumberFormat="1" applyFont="1" applyFill="1" applyBorder="1" applyAlignment="1" applyProtection="1">
      <alignment horizontal="center" vertical="top" wrapText="1"/>
    </xf>
    <xf numFmtId="165" fontId="7" fillId="0" borderId="14" xfId="0" applyNumberFormat="1" applyFont="1" applyFill="1" applyBorder="1" applyAlignment="1" applyProtection="1">
      <alignment horizontal="left" vertical="top" wrapText="1"/>
    </xf>
    <xf numFmtId="164" fontId="7" fillId="0" borderId="14" xfId="0" applyNumberFormat="1" applyFont="1" applyFill="1" applyBorder="1" applyAlignment="1" applyProtection="1">
      <alignment horizontal="left" vertical="top" wrapText="1"/>
    </xf>
    <xf numFmtId="164" fontId="7" fillId="0" borderId="14" xfId="0" applyNumberFormat="1" applyFont="1" applyFill="1" applyBorder="1" applyAlignment="1" applyProtection="1">
      <alignment horizontal="center" vertical="top" wrapText="1"/>
    </xf>
    <xf numFmtId="0" fontId="7" fillId="0" borderId="14" xfId="0" applyNumberFormat="1" applyFont="1" applyFill="1" applyBorder="1" applyAlignment="1" applyProtection="1">
      <alignment horizontal="center" vertical="top" wrapText="1"/>
    </xf>
    <xf numFmtId="1" fontId="7" fillId="0" borderId="14" xfId="0" applyNumberFormat="1" applyFont="1" applyFill="1" applyBorder="1" applyAlignment="1" applyProtection="1">
      <alignment horizontal="right" vertical="top"/>
    </xf>
    <xf numFmtId="166" fontId="7" fillId="0" borderId="14" xfId="0" applyNumberFormat="1" applyFont="1" applyFill="1" applyBorder="1" applyAlignment="1" applyProtection="1">
      <alignment vertical="top"/>
      <protection locked="0"/>
    </xf>
    <xf numFmtId="166" fontId="7" fillId="0" borderId="14" xfId="0" applyNumberFormat="1" applyFont="1" applyFill="1" applyBorder="1" applyAlignment="1" applyProtection="1">
      <alignment vertical="top"/>
    </xf>
    <xf numFmtId="0" fontId="8" fillId="4" borderId="0" xfId="0" applyFont="1" applyFill="1"/>
    <xf numFmtId="166" fontId="9" fillId="3" borderId="0" xfId="0" applyNumberFormat="1" applyFont="1" applyFill="1" applyBorder="1" applyAlignment="1" applyProtection="1">
      <alignment vertical="center"/>
    </xf>
    <xf numFmtId="164" fontId="9" fillId="3" borderId="0" xfId="0" applyNumberFormat="1" applyFont="1" applyFill="1" applyBorder="1" applyAlignment="1" applyProtection="1">
      <alignment horizontal="center" vertical="center"/>
    </xf>
    <xf numFmtId="0" fontId="8" fillId="2" borderId="0" xfId="0" applyFont="1" applyAlignment="1" applyProtection="1">
      <alignment horizontal="center" vertical="center"/>
    </xf>
    <xf numFmtId="0" fontId="8" fillId="4" borderId="0" xfId="0" applyFont="1" applyFill="1" applyAlignment="1" applyProtection="1">
      <alignment horizontal="center" vertical="top"/>
    </xf>
    <xf numFmtId="167" fontId="7" fillId="0" borderId="14" xfId="0" applyNumberFormat="1" applyFont="1" applyFill="1" applyBorder="1" applyAlignment="1" applyProtection="1">
      <alignment horizontal="center" vertical="top"/>
    </xf>
    <xf numFmtId="0" fontId="8" fillId="4" borderId="0" xfId="0" applyFont="1" applyFill="1" applyAlignment="1"/>
    <xf numFmtId="0" fontId="7" fillId="0" borderId="14" xfId="0" applyNumberFormat="1" applyFont="1" applyFill="1" applyBorder="1" applyAlignment="1" applyProtection="1">
      <alignment vertical="center"/>
    </xf>
    <xf numFmtId="165" fontId="7" fillId="0" borderId="14" xfId="0" applyNumberFormat="1" applyFont="1" applyFill="1" applyBorder="1" applyAlignment="1" applyProtection="1">
      <alignment horizontal="center" vertical="top" wrapText="1"/>
    </xf>
    <xf numFmtId="164" fontId="6" fillId="3" borderId="9" xfId="0" applyNumberFormat="1" applyFont="1" applyFill="1" applyBorder="1" applyAlignment="1" applyProtection="1">
      <alignment horizontal="left" vertical="center" wrapText="1"/>
    </xf>
    <xf numFmtId="1" fontId="0" fillId="2" borderId="8" xfId="0" applyNumberFormat="1" applyBorder="1" applyAlignment="1">
      <alignment vertical="top"/>
    </xf>
    <xf numFmtId="1" fontId="7" fillId="0" borderId="14" xfId="0" applyNumberFormat="1" applyFont="1" applyFill="1" applyBorder="1" applyAlignment="1" applyProtection="1">
      <alignment horizontal="right" vertical="top" wrapText="1"/>
    </xf>
    <xf numFmtId="4" fontId="7" fillId="0" borderId="14" xfId="0" applyNumberFormat="1" applyFont="1" applyFill="1" applyBorder="1" applyAlignment="1" applyProtection="1">
      <alignment horizontal="center" vertical="top"/>
    </xf>
    <xf numFmtId="165" fontId="7" fillId="0" borderId="14" xfId="0" applyNumberFormat="1" applyFont="1" applyFill="1" applyBorder="1" applyAlignment="1" applyProtection="1">
      <alignment horizontal="right" vertical="top" wrapText="1"/>
    </xf>
    <xf numFmtId="0" fontId="0" fillId="2" borderId="9" xfId="0" applyNumberFormat="1" applyBorder="1" applyAlignment="1">
      <alignment horizontal="center" vertical="top"/>
    </xf>
    <xf numFmtId="166" fontId="7" fillId="0" borderId="14" xfId="0" applyNumberFormat="1" applyFont="1" applyFill="1" applyBorder="1" applyAlignment="1" applyProtection="1">
      <alignment vertical="top" wrapText="1"/>
    </xf>
    <xf numFmtId="0" fontId="10" fillId="0" borderId="0" xfId="0" applyFont="1" applyFill="1" applyAlignment="1"/>
    <xf numFmtId="0" fontId="0" fillId="2" borderId="8" xfId="0" applyNumberFormat="1" applyBorder="1" applyAlignment="1">
      <alignment vertical="top"/>
    </xf>
    <xf numFmtId="164" fontId="7" fillId="0" borderId="14" xfId="0" applyNumberFormat="1" applyFont="1" applyFill="1" applyBorder="1" applyAlignment="1" applyProtection="1">
      <alignment vertical="top" wrapText="1"/>
    </xf>
    <xf numFmtId="0" fontId="8" fillId="4" borderId="0" xfId="0" applyFont="1" applyFill="1" applyAlignment="1">
      <alignment vertical="top"/>
    </xf>
    <xf numFmtId="0" fontId="0" fillId="2" borderId="9" xfId="0" applyNumberFormat="1" applyBorder="1" applyAlignment="1">
      <alignment vertical="top"/>
    </xf>
    <xf numFmtId="168" fontId="7" fillId="0" borderId="14" xfId="0" applyNumberFormat="1" applyFont="1" applyFill="1" applyBorder="1" applyAlignment="1" applyProtection="1">
      <alignment horizontal="right" vertical="top" wrapText="1"/>
    </xf>
    <xf numFmtId="7" fontId="0" fillId="2" borderId="15" xfId="0" applyNumberFormat="1" applyBorder="1" applyAlignment="1">
      <alignment horizontal="right"/>
    </xf>
    <xf numFmtId="0" fontId="4" fillId="2" borderId="15" xfId="0" applyNumberFormat="1" applyFont="1" applyBorder="1" applyAlignment="1">
      <alignment horizontal="center" vertical="center"/>
    </xf>
    <xf numFmtId="7" fontId="0" fillId="2" borderId="9" xfId="0" applyNumberFormat="1" applyBorder="1" applyAlignment="1">
      <alignment horizontal="right" vertical="center"/>
    </xf>
    <xf numFmtId="0" fontId="0" fillId="2" borderId="9" xfId="0" applyNumberFormat="1" applyBorder="1" applyAlignment="1">
      <alignment horizontal="right" vertical="top"/>
    </xf>
    <xf numFmtId="7" fontId="0" fillId="2" borderId="15" xfId="0" applyNumberFormat="1" applyBorder="1" applyAlignment="1">
      <alignment horizontal="right" vertical="center"/>
    </xf>
    <xf numFmtId="0" fontId="6" fillId="2" borderId="9" xfId="0" applyNumberFormat="1" applyFont="1" applyBorder="1" applyAlignment="1">
      <alignment horizontal="center" vertical="center"/>
    </xf>
    <xf numFmtId="0" fontId="9" fillId="2" borderId="9" xfId="0" applyNumberFormat="1" applyFont="1" applyBorder="1" applyAlignment="1">
      <alignment vertical="top"/>
    </xf>
    <xf numFmtId="164" fontId="9" fillId="3" borderId="9" xfId="0" applyNumberFormat="1" applyFont="1" applyFill="1" applyBorder="1" applyAlignment="1" applyProtection="1">
      <alignment horizontal="left" vertical="top" wrapText="1"/>
    </xf>
    <xf numFmtId="1" fontId="11" fillId="2" borderId="8" xfId="0" applyNumberFormat="1" applyFont="1" applyBorder="1" applyAlignment="1">
      <alignment horizontal="center" vertical="top" wrapText="1"/>
    </xf>
    <xf numFmtId="0" fontId="0" fillId="2" borderId="8" xfId="0" applyNumberFormat="1" applyBorder="1" applyAlignment="1">
      <alignment horizontal="right"/>
    </xf>
    <xf numFmtId="0" fontId="0" fillId="2" borderId="20" xfId="0" applyNumberFormat="1" applyBorder="1" applyAlignment="1">
      <alignment vertical="top"/>
    </xf>
    <xf numFmtId="0" fontId="2" fillId="2" borderId="21" xfId="0" applyNumberFormat="1" applyFont="1" applyBorder="1"/>
    <xf numFmtId="0" fontId="0" fillId="2" borderId="21" xfId="0" applyNumberFormat="1" applyBorder="1" applyAlignment="1">
      <alignment horizontal="center"/>
    </xf>
    <xf numFmtId="0" fontId="0" fillId="2" borderId="21" xfId="0" applyNumberFormat="1" applyBorder="1"/>
    <xf numFmtId="0" fontId="0" fillId="2" borderId="0" xfId="0" applyNumberFormat="1" applyBorder="1" applyAlignment="1">
      <alignment horizontal="right"/>
    </xf>
    <xf numFmtId="0" fontId="0" fillId="2" borderId="22" xfId="0" applyNumberFormat="1" applyBorder="1" applyAlignment="1">
      <alignment horizontal="right"/>
    </xf>
    <xf numFmtId="7" fontId="0" fillId="2" borderId="30" xfId="0" applyNumberFormat="1" applyBorder="1" applyAlignment="1">
      <alignment horizontal="right"/>
    </xf>
    <xf numFmtId="0" fontId="0" fillId="2" borderId="31" xfId="0" applyNumberFormat="1" applyBorder="1" applyAlignment="1">
      <alignment vertical="top"/>
    </xf>
    <xf numFmtId="0" fontId="0" fillId="2" borderId="32" xfId="0" applyNumberFormat="1" applyBorder="1"/>
    <xf numFmtId="0" fontId="0" fillId="2" borderId="32" xfId="0" applyNumberFormat="1" applyBorder="1" applyAlignment="1">
      <alignment horizontal="center"/>
    </xf>
    <xf numFmtId="7" fontId="0" fillId="2" borderId="32" xfId="0" applyNumberFormat="1" applyBorder="1" applyAlignment="1">
      <alignment horizontal="right"/>
    </xf>
    <xf numFmtId="0" fontId="0" fillId="2" borderId="33" xfId="0" applyNumberFormat="1" applyBorder="1" applyAlignment="1">
      <alignment horizontal="right"/>
    </xf>
    <xf numFmtId="0" fontId="0" fillId="2" borderId="0" xfId="0" applyNumberFormat="1" applyAlignment="1">
      <alignment horizontal="right"/>
    </xf>
    <xf numFmtId="0" fontId="0" fillId="2" borderId="0" xfId="0" applyNumberFormat="1" applyAlignment="1">
      <alignment horizontal="center"/>
    </xf>
    <xf numFmtId="2" fontId="8" fillId="4" borderId="0" xfId="0" applyNumberFormat="1" applyFont="1" applyFill="1"/>
    <xf numFmtId="0" fontId="10" fillId="0" borderId="14" xfId="0" applyFont="1" applyFill="1" applyBorder="1" applyAlignment="1">
      <alignment vertical="top" wrapText="1"/>
    </xf>
    <xf numFmtId="0" fontId="8" fillId="2" borderId="0" xfId="0" applyFont="1" applyAlignment="1" applyProtection="1">
      <alignment vertical="center"/>
    </xf>
    <xf numFmtId="0" fontId="10" fillId="0" borderId="14" xfId="0" applyFont="1" applyFill="1" applyBorder="1" applyAlignment="1">
      <alignment vertical="top" wrapText="1" shrinkToFit="1"/>
    </xf>
    <xf numFmtId="1" fontId="13" fillId="2" borderId="16" xfId="0" applyNumberFormat="1" applyFont="1" applyBorder="1" applyAlignment="1">
      <alignment horizontal="left" vertical="center" wrapText="1"/>
    </xf>
    <xf numFmtId="0" fontId="0" fillId="2" borderId="17" xfId="0" applyNumberFormat="1" applyBorder="1" applyAlignment="1">
      <alignment vertical="center" wrapText="1"/>
    </xf>
    <xf numFmtId="0" fontId="0" fillId="2" borderId="18" xfId="0" applyNumberFormat="1" applyBorder="1" applyAlignment="1">
      <alignment vertical="center" wrapText="1"/>
    </xf>
    <xf numFmtId="1" fontId="13" fillId="2" borderId="23" xfId="0" applyNumberFormat="1" applyFont="1" applyBorder="1" applyAlignment="1">
      <alignment horizontal="left" vertical="center" wrapText="1"/>
    </xf>
    <xf numFmtId="0" fontId="0" fillId="2" borderId="24" xfId="0" applyNumberFormat="1" applyBorder="1" applyAlignment="1">
      <alignment vertical="center" wrapText="1"/>
    </xf>
    <xf numFmtId="0" fontId="0" fillId="2" borderId="25" xfId="0" applyNumberFormat="1" applyBorder="1" applyAlignment="1">
      <alignment vertical="center" wrapText="1"/>
    </xf>
    <xf numFmtId="0" fontId="0" fillId="2" borderId="26" xfId="0" applyNumberFormat="1" applyBorder="1" applyAlignment="1"/>
    <xf numFmtId="0" fontId="0" fillId="2" borderId="27" xfId="0" applyNumberFormat="1" applyBorder="1" applyAlignment="1"/>
    <xf numFmtId="7" fontId="0" fillId="2" borderId="28" xfId="0" applyNumberFormat="1" applyBorder="1" applyAlignment="1">
      <alignment horizontal="center"/>
    </xf>
    <xf numFmtId="0" fontId="0" fillId="2" borderId="29" xfId="0" applyNumberFormat="1" applyBorder="1" applyAlignment="1"/>
    <xf numFmtId="1" fontId="5" fillId="2" borderId="16" xfId="0" applyNumberFormat="1" applyFont="1" applyBorder="1" applyAlignment="1">
      <alignment horizontal="left" vertical="center" wrapText="1"/>
    </xf>
    <xf numFmtId="1" fontId="5" fillId="2" borderId="10" xfId="0" applyNumberFormat="1" applyFont="1" applyBorder="1" applyAlignment="1">
      <alignment horizontal="left" vertical="center" wrapText="1"/>
    </xf>
    <xf numFmtId="0" fontId="0" fillId="2" borderId="11" xfId="0" applyNumberFormat="1" applyBorder="1" applyAlignment="1">
      <alignment vertical="center" wrapText="1"/>
    </xf>
    <xf numFmtId="0" fontId="0" fillId="2" borderId="12" xfId="0" applyNumberFormat="1" applyBorder="1" applyAlignment="1">
      <alignment vertical="center" wrapText="1"/>
    </xf>
    <xf numFmtId="1" fontId="5" fillId="2" borderId="8" xfId="0" applyNumberFormat="1" applyFont="1" applyBorder="1" applyAlignment="1">
      <alignment horizontal="left" vertical="center" wrapText="1"/>
    </xf>
    <xf numFmtId="0" fontId="0" fillId="2" borderId="0" xfId="0" applyNumberFormat="1" applyBorder="1" applyAlignment="1">
      <alignment vertical="center" wrapText="1"/>
    </xf>
    <xf numFmtId="0" fontId="0" fillId="2" borderId="19" xfId="0" applyNumberFormat="1" applyBorder="1" applyAlignment="1">
      <alignment vertical="center" wrapText="1"/>
    </xf>
  </cellXfs>
  <cellStyles count="10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lank" xfId="28"/>
    <cellStyle name="Blank 2" xfId="29"/>
    <cellStyle name="Blank 3" xfId="30"/>
    <cellStyle name="BLine" xfId="31"/>
    <cellStyle name="BLine 2" xfId="32"/>
    <cellStyle name="C2" xfId="33"/>
    <cellStyle name="C2 2" xfId="34"/>
    <cellStyle name="C2 3" xfId="35"/>
    <cellStyle name="C2Sctn" xfId="36"/>
    <cellStyle name="C2Sctn 2" xfId="37"/>
    <cellStyle name="C3" xfId="38"/>
    <cellStyle name="C3 2" xfId="39"/>
    <cellStyle name="C3 3" xfId="40"/>
    <cellStyle name="C3Rem" xfId="41"/>
    <cellStyle name="C3Rem 2" xfId="42"/>
    <cellStyle name="C3Rem 3" xfId="43"/>
    <cellStyle name="C3Sctn" xfId="44"/>
    <cellStyle name="C3Sctn 2" xfId="45"/>
    <cellStyle name="C4" xfId="46"/>
    <cellStyle name="C4 2" xfId="47"/>
    <cellStyle name="C4 3" xfId="48"/>
    <cellStyle name="C5" xfId="49"/>
    <cellStyle name="C5 2" xfId="50"/>
    <cellStyle name="C5 3" xfId="51"/>
    <cellStyle name="C6" xfId="52"/>
    <cellStyle name="C6 2" xfId="53"/>
    <cellStyle name="C6 3" xfId="54"/>
    <cellStyle name="C7" xfId="55"/>
    <cellStyle name="C7 2" xfId="56"/>
    <cellStyle name="C7 3" xfId="57"/>
    <cellStyle name="C7Create" xfId="58"/>
    <cellStyle name="C7Create 2" xfId="59"/>
    <cellStyle name="C7Create 3" xfId="60"/>
    <cellStyle name="C8" xfId="61"/>
    <cellStyle name="C8 2" xfId="62"/>
    <cellStyle name="C8 3" xfId="63"/>
    <cellStyle name="C8Sctn" xfId="64"/>
    <cellStyle name="C8Sctn 2" xfId="65"/>
    <cellStyle name="Calculation 2" xfId="66"/>
    <cellStyle name="Check Cell 2" xfId="67"/>
    <cellStyle name="Continued" xfId="68"/>
    <cellStyle name="Continued 2" xfId="69"/>
    <cellStyle name="Continued 3" xfId="70"/>
    <cellStyle name="Explanatory Text 2" xfId="71"/>
    <cellStyle name="Good 2" xfId="72"/>
    <cellStyle name="Heading 1 2" xfId="73"/>
    <cellStyle name="Heading 2 2" xfId="74"/>
    <cellStyle name="Heading 3 2" xfId="75"/>
    <cellStyle name="Heading 4 2" xfId="76"/>
    <cellStyle name="Input 2" xfId="77"/>
    <cellStyle name="Linked Cell 2" xfId="78"/>
    <cellStyle name="Neutral 2" xfId="79"/>
    <cellStyle name="Normal" xfId="0" builtinId="0"/>
    <cellStyle name="Normal 2" xfId="80"/>
    <cellStyle name="Normal 3" xfId="81"/>
    <cellStyle name="Normal 4" xfId="82"/>
    <cellStyle name="Note 2" xfId="83"/>
    <cellStyle name="Null" xfId="84"/>
    <cellStyle name="Null 2" xfId="85"/>
    <cellStyle name="Output 2" xfId="86"/>
    <cellStyle name="Regular" xfId="87"/>
    <cellStyle name="Regular 2" xfId="88"/>
    <cellStyle name="Title 2" xfId="89"/>
    <cellStyle name="TitleA" xfId="90"/>
    <cellStyle name="TitleA 2" xfId="91"/>
    <cellStyle name="TitleC" xfId="92"/>
    <cellStyle name="TitleC 2" xfId="93"/>
    <cellStyle name="TitleE8" xfId="94"/>
    <cellStyle name="TitleE8 2" xfId="95"/>
    <cellStyle name="TitleE8x" xfId="96"/>
    <cellStyle name="TitleE8x 2" xfId="97"/>
    <cellStyle name="TitleF" xfId="98"/>
    <cellStyle name="TitleF 2" xfId="99"/>
    <cellStyle name="TitleT" xfId="100"/>
    <cellStyle name="TitleT 2" xfId="101"/>
    <cellStyle name="TitleYC89" xfId="102"/>
    <cellStyle name="TitleYC89 2" xfId="103"/>
    <cellStyle name="TitleZ" xfId="104"/>
    <cellStyle name="TitleZ 2" xfId="105"/>
    <cellStyle name="Total 2" xfId="106"/>
    <cellStyle name="Warning Text 2" xfId="107"/>
  </cellStyles>
  <dxfs count="265">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showZeros="0" tabSelected="1" showOutlineSymbols="0" view="pageBreakPreview" topLeftCell="B1" zoomScale="75" zoomScaleNormal="75" zoomScaleSheetLayoutView="75" workbookViewId="0">
      <selection activeCell="G8" sqref="G8"/>
    </sheetView>
  </sheetViews>
  <sheetFormatPr defaultColWidth="10.54296875" defaultRowHeight="15" x14ac:dyDescent="0.25"/>
  <cols>
    <col min="1" max="1" width="7.90625" style="90" hidden="1" customWidth="1"/>
    <col min="2" max="2" width="8.81640625" style="9" customWidth="1"/>
    <col min="3" max="3" width="36.81640625" style="4" customWidth="1"/>
    <col min="4" max="4" width="12.81640625" style="91" customWidth="1"/>
    <col min="5" max="5" width="6.81640625" style="4" customWidth="1"/>
    <col min="6" max="6" width="11.81640625" style="4" customWidth="1"/>
    <col min="7" max="7" width="11.81640625" style="90" customWidth="1"/>
    <col min="8" max="8" width="16.81640625" style="90" customWidth="1"/>
    <col min="9" max="16384" width="10.54296875" style="4"/>
  </cols>
  <sheetData>
    <row r="1" spans="1:15" ht="15.6" x14ac:dyDescent="0.25">
      <c r="A1" s="1"/>
      <c r="B1" s="2" t="s">
        <v>416</v>
      </c>
      <c r="C1" s="3"/>
      <c r="D1" s="3"/>
      <c r="E1" s="3"/>
      <c r="F1" s="3"/>
      <c r="G1" s="1"/>
      <c r="H1" s="3"/>
    </row>
    <row r="2" spans="1:15" x14ac:dyDescent="0.25">
      <c r="A2" s="5"/>
      <c r="B2" s="6" t="s">
        <v>0</v>
      </c>
      <c r="C2" s="7"/>
      <c r="D2" s="7"/>
      <c r="E2" s="7"/>
      <c r="F2" s="7"/>
      <c r="G2" s="5"/>
      <c r="H2" s="7"/>
    </row>
    <row r="3" spans="1:15" x14ac:dyDescent="0.25">
      <c r="A3" s="8"/>
      <c r="B3" s="9" t="s">
        <v>1</v>
      </c>
      <c r="C3" s="10"/>
      <c r="D3" s="10"/>
      <c r="E3" s="10"/>
      <c r="F3" s="10"/>
      <c r="G3" s="11"/>
      <c r="H3" s="12"/>
    </row>
    <row r="4" spans="1:15" x14ac:dyDescent="0.25">
      <c r="A4" s="13" t="s">
        <v>2</v>
      </c>
      <c r="B4" s="14" t="s">
        <v>3</v>
      </c>
      <c r="C4" s="15" t="s">
        <v>4</v>
      </c>
      <c r="D4" s="16" t="s">
        <v>5</v>
      </c>
      <c r="E4" s="17" t="s">
        <v>6</v>
      </c>
      <c r="F4" s="17" t="s">
        <v>7</v>
      </c>
      <c r="G4" s="18" t="s">
        <v>8</v>
      </c>
      <c r="H4" s="17" t="s">
        <v>9</v>
      </c>
    </row>
    <row r="5" spans="1:15" ht="15.6" thickBot="1" x14ac:dyDescent="0.3">
      <c r="A5" s="19"/>
      <c r="B5" s="20"/>
      <c r="C5" s="21"/>
      <c r="D5" s="22" t="s">
        <v>10</v>
      </c>
      <c r="E5" s="23"/>
      <c r="F5" s="24" t="s">
        <v>11</v>
      </c>
      <c r="G5" s="25"/>
      <c r="H5" s="26"/>
    </row>
    <row r="6" spans="1:15" s="31" customFormat="1" ht="30" customHeight="1" thickTop="1" x14ac:dyDescent="0.25">
      <c r="A6" s="27"/>
      <c r="B6" s="28" t="s">
        <v>12</v>
      </c>
      <c r="C6" s="107" t="s">
        <v>13</v>
      </c>
      <c r="D6" s="108"/>
      <c r="E6" s="108"/>
      <c r="F6" s="109"/>
      <c r="G6" s="29"/>
      <c r="H6" s="30" t="s">
        <v>14</v>
      </c>
    </row>
    <row r="7" spans="1:15" ht="36" customHeight="1" x14ac:dyDescent="0.25">
      <c r="A7" s="32"/>
      <c r="B7" s="33"/>
      <c r="C7" s="34" t="s">
        <v>15</v>
      </c>
      <c r="D7" s="35"/>
      <c r="E7" s="36" t="s">
        <v>14</v>
      </c>
      <c r="F7" s="36" t="s">
        <v>14</v>
      </c>
      <c r="G7" s="32" t="s">
        <v>14</v>
      </c>
      <c r="H7" s="37"/>
    </row>
    <row r="8" spans="1:15" s="46" customFormat="1" ht="30" customHeight="1" x14ac:dyDescent="0.25">
      <c r="A8" s="38" t="s">
        <v>16</v>
      </c>
      <c r="B8" s="39" t="s">
        <v>17</v>
      </c>
      <c r="C8" s="40" t="s">
        <v>18</v>
      </c>
      <c r="D8" s="41" t="s">
        <v>19</v>
      </c>
      <c r="E8" s="42" t="s">
        <v>20</v>
      </c>
      <c r="F8" s="43">
        <v>1950</v>
      </c>
      <c r="G8" s="44"/>
      <c r="H8" s="45">
        <f>ROUND(G8*F8,2)</f>
        <v>0</v>
      </c>
      <c r="J8" s="47"/>
      <c r="K8" s="48"/>
      <c r="L8" s="49"/>
      <c r="M8" s="49"/>
      <c r="N8" s="49"/>
      <c r="O8" s="50"/>
    </row>
    <row r="9" spans="1:15" s="52" customFormat="1" ht="30" customHeight="1" x14ac:dyDescent="0.25">
      <c r="A9" s="51" t="s">
        <v>21</v>
      </c>
      <c r="B9" s="39" t="s">
        <v>22</v>
      </c>
      <c r="C9" s="40" t="s">
        <v>23</v>
      </c>
      <c r="D9" s="41" t="s">
        <v>19</v>
      </c>
      <c r="E9" s="42" t="s">
        <v>24</v>
      </c>
      <c r="F9" s="43">
        <v>3080</v>
      </c>
      <c r="G9" s="44"/>
      <c r="H9" s="45">
        <f>ROUND(G9*F9,2)</f>
        <v>0</v>
      </c>
      <c r="J9" s="47"/>
      <c r="K9" s="48"/>
      <c r="L9" s="49"/>
      <c r="M9" s="49"/>
      <c r="N9" s="49"/>
      <c r="O9" s="50"/>
    </row>
    <row r="10" spans="1:15" s="46" customFormat="1" ht="32.4" customHeight="1" x14ac:dyDescent="0.25">
      <c r="A10" s="51" t="s">
        <v>25</v>
      </c>
      <c r="B10" s="39" t="s">
        <v>26</v>
      </c>
      <c r="C10" s="40" t="s">
        <v>27</v>
      </c>
      <c r="D10" s="41" t="s">
        <v>19</v>
      </c>
      <c r="E10" s="42"/>
      <c r="F10" s="43"/>
      <c r="G10" s="53"/>
      <c r="H10" s="45"/>
      <c r="J10" s="47"/>
      <c r="K10" s="48"/>
      <c r="L10" s="49"/>
      <c r="M10" s="49"/>
      <c r="N10" s="49"/>
      <c r="O10" s="50"/>
    </row>
    <row r="11" spans="1:15" s="46" customFormat="1" ht="42" customHeight="1" x14ac:dyDescent="0.25">
      <c r="A11" s="51" t="s">
        <v>28</v>
      </c>
      <c r="B11" s="54" t="s">
        <v>29</v>
      </c>
      <c r="C11" s="40" t="s">
        <v>30</v>
      </c>
      <c r="D11" s="41" t="s">
        <v>14</v>
      </c>
      <c r="E11" s="42" t="s">
        <v>31</v>
      </c>
      <c r="F11" s="43">
        <v>3000</v>
      </c>
      <c r="G11" s="44"/>
      <c r="H11" s="45">
        <f>ROUND(G11*F11,2)</f>
        <v>0</v>
      </c>
      <c r="J11" s="47"/>
      <c r="K11" s="48"/>
      <c r="L11" s="49"/>
      <c r="M11" s="49"/>
      <c r="N11" s="49"/>
      <c r="O11" s="50"/>
    </row>
    <row r="12" spans="1:15" s="46" customFormat="1" ht="38.25" customHeight="1" x14ac:dyDescent="0.25">
      <c r="A12" s="51" t="s">
        <v>32</v>
      </c>
      <c r="B12" s="39" t="s">
        <v>33</v>
      </c>
      <c r="C12" s="40" t="s">
        <v>34</v>
      </c>
      <c r="D12" s="41" t="s">
        <v>19</v>
      </c>
      <c r="E12" s="42" t="s">
        <v>20</v>
      </c>
      <c r="F12" s="43">
        <v>285</v>
      </c>
      <c r="G12" s="44"/>
      <c r="H12" s="45">
        <f>ROUND(G12*F12,2)</f>
        <v>0</v>
      </c>
      <c r="J12" s="47"/>
      <c r="K12" s="48"/>
      <c r="L12" s="49"/>
      <c r="M12" s="49"/>
      <c r="N12" s="49"/>
      <c r="O12" s="50"/>
    </row>
    <row r="13" spans="1:15" s="46" customFormat="1" ht="30" customHeight="1" x14ac:dyDescent="0.25">
      <c r="A13" s="51" t="s">
        <v>35</v>
      </c>
      <c r="B13" s="39" t="s">
        <v>36</v>
      </c>
      <c r="C13" s="40" t="s">
        <v>37</v>
      </c>
      <c r="D13" s="41" t="s">
        <v>19</v>
      </c>
      <c r="E13" s="42"/>
      <c r="F13" s="43"/>
      <c r="G13" s="53"/>
      <c r="H13" s="45"/>
      <c r="J13" s="47"/>
      <c r="K13" s="48"/>
      <c r="L13" s="49"/>
      <c r="M13" s="49"/>
      <c r="N13" s="49"/>
      <c r="O13" s="50"/>
    </row>
    <row r="14" spans="1:15" s="46" customFormat="1" ht="30" customHeight="1" x14ac:dyDescent="0.25">
      <c r="A14" s="38" t="s">
        <v>38</v>
      </c>
      <c r="B14" s="54" t="s">
        <v>29</v>
      </c>
      <c r="C14" s="40" t="s">
        <v>39</v>
      </c>
      <c r="D14" s="41" t="s">
        <v>14</v>
      </c>
      <c r="E14" s="42" t="s">
        <v>40</v>
      </c>
      <c r="F14" s="43">
        <v>4</v>
      </c>
      <c r="G14" s="44"/>
      <c r="H14" s="45">
        <f>ROUND(G14*F14,2)</f>
        <v>0</v>
      </c>
      <c r="J14" s="47"/>
      <c r="K14" s="48"/>
      <c r="L14" s="49"/>
      <c r="M14" s="49"/>
      <c r="N14" s="49"/>
      <c r="O14" s="50"/>
    </row>
    <row r="15" spans="1:15" s="52" customFormat="1" ht="43.95" customHeight="1" x14ac:dyDescent="0.25">
      <c r="A15" s="51" t="s">
        <v>41</v>
      </c>
      <c r="B15" s="39" t="s">
        <v>42</v>
      </c>
      <c r="C15" s="40" t="s">
        <v>43</v>
      </c>
      <c r="D15" s="41" t="s">
        <v>44</v>
      </c>
      <c r="E15" s="42" t="s">
        <v>24</v>
      </c>
      <c r="F15" s="43">
        <v>3080</v>
      </c>
      <c r="G15" s="44"/>
      <c r="H15" s="45">
        <f>ROUND(G15*F15,2)</f>
        <v>0</v>
      </c>
      <c r="J15" s="47"/>
      <c r="K15" s="48"/>
      <c r="L15" s="49"/>
      <c r="M15" s="49"/>
      <c r="N15" s="49"/>
      <c r="O15" s="50"/>
    </row>
    <row r="16" spans="1:15" ht="36" customHeight="1" x14ac:dyDescent="0.25">
      <c r="A16" s="32"/>
      <c r="B16" s="33"/>
      <c r="C16" s="55" t="s">
        <v>45</v>
      </c>
      <c r="D16" s="35"/>
      <c r="E16" s="56"/>
      <c r="F16" s="35"/>
      <c r="G16" s="32"/>
      <c r="H16" s="37"/>
    </row>
    <row r="17" spans="1:15" s="46" customFormat="1" ht="30" customHeight="1" x14ac:dyDescent="0.25">
      <c r="A17" s="38"/>
      <c r="B17" s="39" t="s">
        <v>46</v>
      </c>
      <c r="C17" s="40" t="s">
        <v>47</v>
      </c>
      <c r="D17" s="41" t="s">
        <v>48</v>
      </c>
      <c r="E17" s="42" t="s">
        <v>49</v>
      </c>
      <c r="F17" s="57">
        <v>1</v>
      </c>
      <c r="G17" s="44"/>
      <c r="H17" s="45">
        <f>ROUND(G17*F17,2)</f>
        <v>0</v>
      </c>
      <c r="J17" s="47"/>
      <c r="K17" s="48"/>
      <c r="L17" s="49"/>
      <c r="M17" s="49"/>
      <c r="N17" s="49"/>
      <c r="O17" s="50"/>
    </row>
    <row r="18" spans="1:15" s="46" customFormat="1" ht="30" customHeight="1" x14ac:dyDescent="0.25">
      <c r="A18" s="38"/>
      <c r="B18" s="39" t="s">
        <v>50</v>
      </c>
      <c r="C18" s="40" t="s">
        <v>51</v>
      </c>
      <c r="D18" s="41" t="s">
        <v>52</v>
      </c>
      <c r="E18" s="42" t="s">
        <v>24</v>
      </c>
      <c r="F18" s="57">
        <v>1115</v>
      </c>
      <c r="G18" s="44"/>
      <c r="H18" s="45">
        <f>ROUND(G18*F18,2)</f>
        <v>0</v>
      </c>
      <c r="J18" s="47"/>
      <c r="K18" s="48"/>
      <c r="L18" s="49"/>
      <c r="M18" s="49"/>
      <c r="N18" s="49"/>
      <c r="O18" s="50"/>
    </row>
    <row r="19" spans="1:15" s="46" customFormat="1" ht="30" customHeight="1" x14ac:dyDescent="0.25">
      <c r="A19" s="38"/>
      <c r="B19" s="39" t="s">
        <v>53</v>
      </c>
      <c r="C19" s="40" t="s">
        <v>54</v>
      </c>
      <c r="D19" s="41" t="s">
        <v>48</v>
      </c>
      <c r="E19" s="42" t="s">
        <v>49</v>
      </c>
      <c r="F19" s="57">
        <v>1</v>
      </c>
      <c r="G19" s="44"/>
      <c r="H19" s="45">
        <f>ROUND(G19*F19,2)</f>
        <v>0</v>
      </c>
      <c r="J19" s="47"/>
      <c r="K19" s="48"/>
      <c r="L19" s="49"/>
      <c r="M19" s="49"/>
      <c r="N19" s="49"/>
      <c r="O19" s="50"/>
    </row>
    <row r="20" spans="1:15" s="46" customFormat="1" ht="30" customHeight="1" x14ac:dyDescent="0.25">
      <c r="A20" s="58" t="s">
        <v>55</v>
      </c>
      <c r="B20" s="39" t="s">
        <v>56</v>
      </c>
      <c r="C20" s="40" t="s">
        <v>57</v>
      </c>
      <c r="D20" s="41" t="s">
        <v>19</v>
      </c>
      <c r="E20" s="42"/>
      <c r="F20" s="43"/>
      <c r="G20" s="53"/>
      <c r="H20" s="45"/>
      <c r="J20" s="47"/>
      <c r="K20" s="48"/>
      <c r="L20" s="49"/>
      <c r="M20" s="49"/>
      <c r="N20" s="49"/>
      <c r="O20" s="50"/>
    </row>
    <row r="21" spans="1:15" s="52" customFormat="1" ht="30" customHeight="1" x14ac:dyDescent="0.25">
      <c r="A21" s="58" t="s">
        <v>58</v>
      </c>
      <c r="B21" s="54" t="s">
        <v>29</v>
      </c>
      <c r="C21" s="40" t="s">
        <v>59</v>
      </c>
      <c r="D21" s="41" t="s">
        <v>14</v>
      </c>
      <c r="E21" s="42" t="s">
        <v>24</v>
      </c>
      <c r="F21" s="43">
        <v>1735</v>
      </c>
      <c r="G21" s="44"/>
      <c r="H21" s="45">
        <f>ROUND(G21*F21,2)</f>
        <v>0</v>
      </c>
      <c r="J21" s="47"/>
      <c r="K21" s="48"/>
      <c r="L21" s="49"/>
      <c r="M21" s="49"/>
      <c r="N21" s="49"/>
      <c r="O21" s="50"/>
    </row>
    <row r="22" spans="1:15" s="52" customFormat="1" ht="30" customHeight="1" x14ac:dyDescent="0.25">
      <c r="A22" s="58" t="s">
        <v>60</v>
      </c>
      <c r="B22" s="54" t="s">
        <v>61</v>
      </c>
      <c r="C22" s="40" t="s">
        <v>62</v>
      </c>
      <c r="D22" s="41" t="s">
        <v>14</v>
      </c>
      <c r="E22" s="42" t="s">
        <v>24</v>
      </c>
      <c r="F22" s="43">
        <v>200</v>
      </c>
      <c r="G22" s="44"/>
      <c r="H22" s="45">
        <f>ROUND(G22*F22,2)</f>
        <v>0</v>
      </c>
      <c r="J22" s="47"/>
      <c r="K22" s="48"/>
      <c r="L22" s="49"/>
      <c r="M22" s="49"/>
      <c r="N22" s="49"/>
      <c r="O22" s="50"/>
    </row>
    <row r="23" spans="1:15" s="52" customFormat="1" ht="30" customHeight="1" x14ac:dyDescent="0.25">
      <c r="A23" s="58" t="s">
        <v>63</v>
      </c>
      <c r="B23" s="39" t="s">
        <v>64</v>
      </c>
      <c r="C23" s="40" t="s">
        <v>65</v>
      </c>
      <c r="D23" s="41" t="s">
        <v>66</v>
      </c>
      <c r="E23" s="42"/>
      <c r="F23" s="43"/>
      <c r="G23" s="53"/>
      <c r="H23" s="45"/>
      <c r="J23" s="47"/>
      <c r="K23" s="48"/>
      <c r="L23" s="49"/>
      <c r="M23" s="49"/>
      <c r="N23" s="49"/>
      <c r="O23" s="50"/>
    </row>
    <row r="24" spans="1:15" s="52" customFormat="1" ht="43.95" customHeight="1" x14ac:dyDescent="0.25">
      <c r="A24" s="58" t="s">
        <v>67</v>
      </c>
      <c r="B24" s="54" t="s">
        <v>29</v>
      </c>
      <c r="C24" s="40" t="s">
        <v>68</v>
      </c>
      <c r="D24" s="41" t="s">
        <v>14</v>
      </c>
      <c r="E24" s="42" t="s">
        <v>24</v>
      </c>
      <c r="F24" s="43">
        <v>20</v>
      </c>
      <c r="G24" s="44"/>
      <c r="H24" s="45">
        <f>ROUND(G24*F24,2)</f>
        <v>0</v>
      </c>
      <c r="J24" s="47"/>
      <c r="K24" s="48"/>
      <c r="L24" s="49"/>
      <c r="M24" s="49"/>
      <c r="N24" s="49"/>
      <c r="O24" s="50"/>
    </row>
    <row r="25" spans="1:15" s="52" customFormat="1" ht="30" customHeight="1" x14ac:dyDescent="0.25">
      <c r="A25" s="58" t="s">
        <v>69</v>
      </c>
      <c r="B25" s="39" t="s">
        <v>70</v>
      </c>
      <c r="C25" s="40" t="s">
        <v>71</v>
      </c>
      <c r="D25" s="41" t="s">
        <v>66</v>
      </c>
      <c r="E25" s="42"/>
      <c r="F25" s="43"/>
      <c r="G25" s="53"/>
      <c r="H25" s="45"/>
      <c r="J25" s="47"/>
      <c r="K25" s="48"/>
      <c r="L25" s="49"/>
      <c r="M25" s="49"/>
      <c r="N25" s="49"/>
      <c r="O25" s="50"/>
    </row>
    <row r="26" spans="1:15" s="52" customFormat="1" ht="30" customHeight="1" x14ac:dyDescent="0.25">
      <c r="A26" s="58" t="s">
        <v>72</v>
      </c>
      <c r="B26" s="54" t="s">
        <v>29</v>
      </c>
      <c r="C26" s="40" t="s">
        <v>73</v>
      </c>
      <c r="D26" s="41" t="s">
        <v>14</v>
      </c>
      <c r="E26" s="42" t="s">
        <v>40</v>
      </c>
      <c r="F26" s="43">
        <v>65</v>
      </c>
      <c r="G26" s="44"/>
      <c r="H26" s="45">
        <f>ROUND(G26*F26,2)</f>
        <v>0</v>
      </c>
      <c r="J26" s="47"/>
      <c r="K26" s="48"/>
      <c r="L26" s="49"/>
      <c r="M26" s="49"/>
      <c r="N26" s="49"/>
      <c r="O26" s="50"/>
    </row>
    <row r="27" spans="1:15" s="52" customFormat="1" ht="30" customHeight="1" x14ac:dyDescent="0.25">
      <c r="A27" s="58" t="s">
        <v>74</v>
      </c>
      <c r="B27" s="39" t="s">
        <v>75</v>
      </c>
      <c r="C27" s="40" t="s">
        <v>76</v>
      </c>
      <c r="D27" s="41" t="s">
        <v>66</v>
      </c>
      <c r="E27" s="42"/>
      <c r="F27" s="43"/>
      <c r="G27" s="53"/>
      <c r="H27" s="45"/>
      <c r="J27" s="47"/>
      <c r="K27" s="48"/>
      <c r="L27" s="49"/>
      <c r="M27" s="49"/>
      <c r="N27" s="49"/>
      <c r="O27" s="50"/>
    </row>
    <row r="28" spans="1:15" s="52" customFormat="1" ht="30" customHeight="1" x14ac:dyDescent="0.25">
      <c r="A28" s="58" t="s">
        <v>77</v>
      </c>
      <c r="B28" s="54" t="s">
        <v>29</v>
      </c>
      <c r="C28" s="40" t="s">
        <v>78</v>
      </c>
      <c r="D28" s="41" t="s">
        <v>14</v>
      </c>
      <c r="E28" s="42" t="s">
        <v>40</v>
      </c>
      <c r="F28" s="43">
        <v>135</v>
      </c>
      <c r="G28" s="44"/>
      <c r="H28" s="45">
        <f>ROUND(G28*F28,2)</f>
        <v>0</v>
      </c>
      <c r="J28" s="47"/>
      <c r="K28" s="48"/>
      <c r="L28" s="49"/>
      <c r="M28" s="49"/>
      <c r="N28" s="49"/>
      <c r="O28" s="50"/>
    </row>
    <row r="29" spans="1:15" s="46" customFormat="1" ht="43.95" customHeight="1" x14ac:dyDescent="0.25">
      <c r="A29" s="58" t="s">
        <v>79</v>
      </c>
      <c r="B29" s="39" t="s">
        <v>80</v>
      </c>
      <c r="C29" s="40" t="s">
        <v>81</v>
      </c>
      <c r="D29" s="41" t="s">
        <v>82</v>
      </c>
      <c r="E29" s="42"/>
      <c r="F29" s="43"/>
      <c r="G29" s="53"/>
      <c r="H29" s="45"/>
      <c r="J29" s="47"/>
      <c r="K29" s="48"/>
      <c r="L29" s="49"/>
      <c r="M29" s="49"/>
      <c r="N29" s="49"/>
      <c r="O29" s="50"/>
    </row>
    <row r="30" spans="1:15" s="52" customFormat="1" ht="30" customHeight="1" x14ac:dyDescent="0.25">
      <c r="A30" s="58" t="s">
        <v>83</v>
      </c>
      <c r="B30" s="54" t="s">
        <v>29</v>
      </c>
      <c r="C30" s="40" t="s">
        <v>84</v>
      </c>
      <c r="D30" s="41" t="s">
        <v>14</v>
      </c>
      <c r="E30" s="42" t="s">
        <v>24</v>
      </c>
      <c r="F30" s="43">
        <v>1115</v>
      </c>
      <c r="G30" s="44"/>
      <c r="H30" s="45">
        <f>ROUND(G30*F30,2)</f>
        <v>0</v>
      </c>
      <c r="J30" s="47"/>
      <c r="K30" s="48"/>
      <c r="L30" s="49"/>
      <c r="M30" s="49"/>
      <c r="N30" s="49"/>
      <c r="O30" s="50"/>
    </row>
    <row r="31" spans="1:15" s="46" customFormat="1" ht="43.95" customHeight="1" x14ac:dyDescent="0.25">
      <c r="A31" s="58" t="s">
        <v>85</v>
      </c>
      <c r="B31" s="39" t="s">
        <v>86</v>
      </c>
      <c r="C31" s="40" t="s">
        <v>87</v>
      </c>
      <c r="D31" s="41" t="s">
        <v>82</v>
      </c>
      <c r="E31" s="42"/>
      <c r="F31" s="43"/>
      <c r="G31" s="53"/>
      <c r="H31" s="45"/>
      <c r="J31" s="47"/>
      <c r="K31" s="48"/>
      <c r="L31" s="49"/>
      <c r="M31" s="49"/>
      <c r="N31" s="49"/>
      <c r="O31" s="50"/>
    </row>
    <row r="32" spans="1:15" s="52" customFormat="1" ht="30" customHeight="1" x14ac:dyDescent="0.25">
      <c r="A32" s="58" t="s">
        <v>88</v>
      </c>
      <c r="B32" s="54" t="s">
        <v>29</v>
      </c>
      <c r="C32" s="40" t="s">
        <v>84</v>
      </c>
      <c r="D32" s="41" t="s">
        <v>89</v>
      </c>
      <c r="E32" s="42"/>
      <c r="F32" s="43"/>
      <c r="G32" s="53"/>
      <c r="H32" s="45"/>
      <c r="J32" s="47"/>
      <c r="K32" s="48"/>
      <c r="L32" s="49"/>
      <c r="M32" s="49"/>
      <c r="N32" s="49"/>
      <c r="O32" s="50"/>
    </row>
    <row r="33" spans="1:16" s="52" customFormat="1" ht="30" customHeight="1" x14ac:dyDescent="0.25">
      <c r="A33" s="58" t="s">
        <v>90</v>
      </c>
      <c r="B33" s="59" t="s">
        <v>91</v>
      </c>
      <c r="C33" s="40" t="s">
        <v>92</v>
      </c>
      <c r="D33" s="41"/>
      <c r="E33" s="42" t="s">
        <v>24</v>
      </c>
      <c r="F33" s="43">
        <v>25</v>
      </c>
      <c r="G33" s="44"/>
      <c r="H33" s="45">
        <f>ROUND(G33*F33,2)</f>
        <v>0</v>
      </c>
      <c r="J33" s="47"/>
      <c r="K33" s="48"/>
      <c r="L33" s="49"/>
      <c r="M33" s="49"/>
      <c r="N33" s="49"/>
      <c r="O33" s="50"/>
    </row>
    <row r="34" spans="1:16" s="52" customFormat="1" ht="30" customHeight="1" x14ac:dyDescent="0.25">
      <c r="A34" s="58" t="s">
        <v>93</v>
      </c>
      <c r="B34" s="59" t="s">
        <v>94</v>
      </c>
      <c r="C34" s="40" t="s">
        <v>95</v>
      </c>
      <c r="D34" s="41"/>
      <c r="E34" s="42" t="s">
        <v>24</v>
      </c>
      <c r="F34" s="43">
        <v>50</v>
      </c>
      <c r="G34" s="44"/>
      <c r="H34" s="45">
        <f>ROUND(G34*F34,2)</f>
        <v>0</v>
      </c>
      <c r="J34" s="47"/>
      <c r="K34" s="48"/>
      <c r="L34" s="49"/>
      <c r="M34" s="49"/>
      <c r="N34" s="49"/>
      <c r="O34" s="50"/>
    </row>
    <row r="35" spans="1:16" s="46" customFormat="1" ht="30" customHeight="1" x14ac:dyDescent="0.25">
      <c r="A35" s="58" t="s">
        <v>96</v>
      </c>
      <c r="B35" s="39" t="s">
        <v>97</v>
      </c>
      <c r="C35" s="40" t="s">
        <v>98</v>
      </c>
      <c r="D35" s="41" t="s">
        <v>99</v>
      </c>
      <c r="E35" s="42"/>
      <c r="F35" s="43"/>
      <c r="G35" s="53"/>
      <c r="H35" s="45"/>
      <c r="J35" s="47"/>
      <c r="K35" s="48"/>
      <c r="L35" s="49"/>
      <c r="M35" s="49"/>
      <c r="N35" s="49"/>
      <c r="O35" s="50"/>
    </row>
    <row r="36" spans="1:16" s="52" customFormat="1" ht="30" customHeight="1" x14ac:dyDescent="0.25">
      <c r="A36" s="58" t="s">
        <v>100</v>
      </c>
      <c r="B36" s="54" t="s">
        <v>29</v>
      </c>
      <c r="C36" s="40" t="s">
        <v>101</v>
      </c>
      <c r="D36" s="41" t="s">
        <v>14</v>
      </c>
      <c r="E36" s="42" t="s">
        <v>102</v>
      </c>
      <c r="F36" s="43">
        <v>20</v>
      </c>
      <c r="G36" s="44"/>
      <c r="H36" s="45">
        <f>ROUND(G36*F36,2)</f>
        <v>0</v>
      </c>
      <c r="J36" s="47"/>
      <c r="K36" s="48"/>
      <c r="L36" s="49"/>
      <c r="M36" s="49"/>
      <c r="N36" s="49"/>
      <c r="O36" s="50"/>
    </row>
    <row r="37" spans="1:16" s="52" customFormat="1" ht="30" customHeight="1" x14ac:dyDescent="0.25">
      <c r="A37" s="58" t="s">
        <v>103</v>
      </c>
      <c r="B37" s="39" t="s">
        <v>104</v>
      </c>
      <c r="C37" s="40" t="s">
        <v>105</v>
      </c>
      <c r="D37" s="41" t="s">
        <v>99</v>
      </c>
      <c r="E37" s="42"/>
      <c r="F37" s="43"/>
      <c r="G37" s="53"/>
      <c r="H37" s="45"/>
      <c r="J37" s="47"/>
      <c r="K37" s="48"/>
      <c r="L37" s="49"/>
      <c r="M37" s="49"/>
      <c r="N37" s="49"/>
      <c r="O37" s="50"/>
    </row>
    <row r="38" spans="1:16" s="46" customFormat="1" ht="54" customHeight="1" x14ac:dyDescent="0.25">
      <c r="A38" s="58" t="s">
        <v>106</v>
      </c>
      <c r="B38" s="54" t="s">
        <v>29</v>
      </c>
      <c r="C38" s="40" t="s">
        <v>107</v>
      </c>
      <c r="D38" s="41" t="s">
        <v>108</v>
      </c>
      <c r="E38" s="42"/>
      <c r="F38" s="57"/>
      <c r="G38" s="53"/>
      <c r="H38" s="45"/>
      <c r="J38" s="47"/>
      <c r="K38" s="48"/>
      <c r="L38" s="49"/>
      <c r="M38" s="49"/>
      <c r="N38" s="49"/>
      <c r="O38" s="50"/>
    </row>
    <row r="39" spans="1:16" s="52" customFormat="1" ht="30" customHeight="1" x14ac:dyDescent="0.25">
      <c r="A39" s="58" t="s">
        <v>109</v>
      </c>
      <c r="B39" s="59" t="s">
        <v>91</v>
      </c>
      <c r="C39" s="40" t="s">
        <v>110</v>
      </c>
      <c r="D39" s="41"/>
      <c r="E39" s="42" t="s">
        <v>102</v>
      </c>
      <c r="F39" s="43">
        <v>35</v>
      </c>
      <c r="G39" s="44"/>
      <c r="H39" s="45">
        <f>ROUND(G39*F39,2)</f>
        <v>0</v>
      </c>
      <c r="J39" s="47"/>
      <c r="K39" s="48"/>
      <c r="L39" s="49"/>
      <c r="M39" s="49"/>
      <c r="N39" s="49"/>
      <c r="O39" s="50"/>
    </row>
    <row r="40" spans="1:16" s="46" customFormat="1" ht="30" customHeight="1" x14ac:dyDescent="0.25">
      <c r="A40" s="58" t="s">
        <v>111</v>
      </c>
      <c r="B40" s="39" t="s">
        <v>112</v>
      </c>
      <c r="C40" s="40" t="s">
        <v>113</v>
      </c>
      <c r="D40" s="41" t="s">
        <v>114</v>
      </c>
      <c r="E40" s="42"/>
      <c r="F40" s="43"/>
      <c r="G40" s="53"/>
      <c r="H40" s="45"/>
      <c r="J40" s="47"/>
      <c r="K40" s="48"/>
      <c r="L40" s="49"/>
      <c r="M40" s="49"/>
      <c r="N40" s="49"/>
      <c r="O40" s="50"/>
    </row>
    <row r="41" spans="1:16" s="52" customFormat="1" ht="30" customHeight="1" x14ac:dyDescent="0.25">
      <c r="A41" s="58" t="s">
        <v>115</v>
      </c>
      <c r="B41" s="54" t="s">
        <v>29</v>
      </c>
      <c r="C41" s="40" t="s">
        <v>116</v>
      </c>
      <c r="D41" s="41" t="s">
        <v>14</v>
      </c>
      <c r="E41" s="42" t="s">
        <v>24</v>
      </c>
      <c r="F41" s="43">
        <v>150</v>
      </c>
      <c r="G41" s="44"/>
      <c r="H41" s="45">
        <f>ROUND(G41*F41,2)</f>
        <v>0</v>
      </c>
      <c r="J41" s="47"/>
      <c r="K41" s="48"/>
      <c r="L41" s="49"/>
      <c r="M41" s="49"/>
      <c r="N41" s="49"/>
      <c r="O41" s="50"/>
    </row>
    <row r="42" spans="1:16" s="52" customFormat="1" ht="30" customHeight="1" x14ac:dyDescent="0.25">
      <c r="A42" s="58" t="s">
        <v>117</v>
      </c>
      <c r="B42" s="39" t="s">
        <v>118</v>
      </c>
      <c r="C42" s="40" t="s">
        <v>119</v>
      </c>
      <c r="D42" s="41" t="s">
        <v>120</v>
      </c>
      <c r="E42" s="42"/>
      <c r="F42" s="57"/>
      <c r="G42" s="45"/>
      <c r="H42" s="45"/>
      <c r="J42" s="47"/>
      <c r="K42" s="48"/>
      <c r="L42" s="49"/>
      <c r="M42" s="49"/>
      <c r="N42" s="49"/>
      <c r="O42" s="50"/>
    </row>
    <row r="43" spans="1:16" s="52" customFormat="1" ht="30" customHeight="1" x14ac:dyDescent="0.25">
      <c r="A43" s="58" t="s">
        <v>121</v>
      </c>
      <c r="B43" s="54" t="s">
        <v>29</v>
      </c>
      <c r="C43" s="40" t="s">
        <v>122</v>
      </c>
      <c r="D43" s="41"/>
      <c r="E43" s="42" t="s">
        <v>40</v>
      </c>
      <c r="F43" s="57">
        <v>5</v>
      </c>
      <c r="G43" s="44"/>
      <c r="H43" s="45">
        <f>ROUND(G43*F43,2)</f>
        <v>0</v>
      </c>
      <c r="J43" s="47"/>
      <c r="K43" s="48"/>
      <c r="L43" s="49"/>
      <c r="M43" s="49"/>
      <c r="N43" s="49"/>
      <c r="O43" s="50"/>
    </row>
    <row r="44" spans="1:16" ht="36" customHeight="1" x14ac:dyDescent="0.25">
      <c r="A44" s="32"/>
      <c r="B44" s="60"/>
      <c r="C44" s="55" t="s">
        <v>123</v>
      </c>
      <c r="D44" s="35"/>
      <c r="E44" s="36"/>
      <c r="F44" s="36"/>
      <c r="G44" s="32"/>
      <c r="H44" s="37"/>
    </row>
    <row r="45" spans="1:16" s="46" customFormat="1" ht="43.95" customHeight="1" x14ac:dyDescent="0.25">
      <c r="A45" s="38" t="s">
        <v>124</v>
      </c>
      <c r="B45" s="39" t="s">
        <v>125</v>
      </c>
      <c r="C45" s="40" t="s">
        <v>126</v>
      </c>
      <c r="D45" s="41" t="s">
        <v>127</v>
      </c>
      <c r="E45" s="42"/>
      <c r="F45" s="57"/>
      <c r="G45" s="53"/>
      <c r="H45" s="61"/>
      <c r="J45" s="49"/>
      <c r="K45" s="50"/>
    </row>
    <row r="46" spans="1:16" s="46" customFormat="1" ht="43.95" customHeight="1" x14ac:dyDescent="0.25">
      <c r="A46" s="38"/>
      <c r="B46" s="54" t="s">
        <v>29</v>
      </c>
      <c r="C46" s="40" t="s">
        <v>409</v>
      </c>
      <c r="D46" s="41" t="s">
        <v>130</v>
      </c>
      <c r="E46" s="42" t="s">
        <v>24</v>
      </c>
      <c r="F46" s="57">
        <v>1300</v>
      </c>
      <c r="G46" s="44"/>
      <c r="H46" s="45">
        <f>ROUND(G46*F46,2)</f>
        <v>0</v>
      </c>
      <c r="J46" s="49"/>
      <c r="K46" s="50"/>
    </row>
    <row r="47" spans="1:16" s="46" customFormat="1" ht="43.95" customHeight="1" x14ac:dyDescent="0.25">
      <c r="A47" s="38" t="s">
        <v>128</v>
      </c>
      <c r="B47" s="54" t="s">
        <v>61</v>
      </c>
      <c r="C47" s="40" t="s">
        <v>129</v>
      </c>
      <c r="D47" s="41" t="s">
        <v>410</v>
      </c>
      <c r="E47" s="42" t="s">
        <v>24</v>
      </c>
      <c r="F47" s="57">
        <v>100</v>
      </c>
      <c r="G47" s="44"/>
      <c r="H47" s="45">
        <f>ROUND(G47*F47,2)</f>
        <v>0</v>
      </c>
      <c r="J47" s="49"/>
      <c r="K47" s="50"/>
    </row>
    <row r="48" spans="1:16" s="46" customFormat="1" ht="43.95" customHeight="1" x14ac:dyDescent="0.25">
      <c r="A48" s="38" t="s">
        <v>411</v>
      </c>
      <c r="B48" s="54" t="s">
        <v>138</v>
      </c>
      <c r="C48" s="40" t="s">
        <v>412</v>
      </c>
      <c r="D48" s="41" t="s">
        <v>14</v>
      </c>
      <c r="E48" s="42" t="s">
        <v>24</v>
      </c>
      <c r="F48" s="57">
        <v>90</v>
      </c>
      <c r="G48" s="44"/>
      <c r="H48" s="45">
        <f>ROUND(G48*F48,2)</f>
        <v>0</v>
      </c>
      <c r="I48" s="93"/>
      <c r="J48" s="94"/>
      <c r="K48" s="47"/>
      <c r="L48" s="48"/>
      <c r="M48" s="49"/>
      <c r="N48" s="49"/>
      <c r="O48" s="49"/>
      <c r="P48" s="50"/>
    </row>
    <row r="49" spans="1:16" s="46" customFormat="1" ht="43.95" customHeight="1" x14ac:dyDescent="0.25">
      <c r="A49" s="38" t="s">
        <v>131</v>
      </c>
      <c r="B49" s="39" t="s">
        <v>132</v>
      </c>
      <c r="C49" s="40" t="s">
        <v>133</v>
      </c>
      <c r="D49" s="41" t="s">
        <v>127</v>
      </c>
      <c r="E49" s="42"/>
      <c r="F49" s="57"/>
      <c r="G49" s="53"/>
      <c r="H49" s="61"/>
      <c r="J49" s="47"/>
      <c r="K49" s="48"/>
      <c r="L49" s="49"/>
      <c r="M49" s="49"/>
      <c r="N49" s="49"/>
      <c r="O49" s="50"/>
    </row>
    <row r="50" spans="1:16" s="52" customFormat="1" ht="43.95" customHeight="1" x14ac:dyDescent="0.25">
      <c r="A50" s="38" t="s">
        <v>134</v>
      </c>
      <c r="B50" s="54" t="s">
        <v>29</v>
      </c>
      <c r="C50" s="40" t="s">
        <v>135</v>
      </c>
      <c r="D50" s="41" t="s">
        <v>136</v>
      </c>
      <c r="E50" s="42" t="s">
        <v>102</v>
      </c>
      <c r="F50" s="43">
        <v>20</v>
      </c>
      <c r="G50" s="44"/>
      <c r="H50" s="45">
        <f t="shared" ref="H50:H55" si="0">ROUND(G50*F50,2)</f>
        <v>0</v>
      </c>
      <c r="J50" s="47"/>
      <c r="K50" s="48"/>
      <c r="L50" s="49"/>
      <c r="M50" s="49"/>
      <c r="N50" s="49"/>
      <c r="O50" s="50"/>
    </row>
    <row r="51" spans="1:16" s="46" customFormat="1" ht="75" customHeight="1" x14ac:dyDescent="0.25">
      <c r="A51" s="38" t="s">
        <v>137</v>
      </c>
      <c r="B51" s="54" t="s">
        <v>61</v>
      </c>
      <c r="C51" s="40" t="s">
        <v>139</v>
      </c>
      <c r="D51" s="41" t="s">
        <v>108</v>
      </c>
      <c r="E51" s="42" t="s">
        <v>102</v>
      </c>
      <c r="F51" s="57">
        <v>40</v>
      </c>
      <c r="G51" s="44"/>
      <c r="H51" s="45">
        <f t="shared" si="0"/>
        <v>0</v>
      </c>
      <c r="J51" s="47"/>
      <c r="K51" s="48"/>
      <c r="L51" s="49"/>
      <c r="M51" s="49"/>
      <c r="N51" s="49"/>
      <c r="O51" s="50"/>
    </row>
    <row r="52" spans="1:16" s="46" customFormat="1" ht="75" customHeight="1" x14ac:dyDescent="0.25">
      <c r="A52" s="38" t="s">
        <v>137</v>
      </c>
      <c r="B52" s="54" t="s">
        <v>138</v>
      </c>
      <c r="C52" s="40" t="s">
        <v>141</v>
      </c>
      <c r="D52" s="41" t="s">
        <v>108</v>
      </c>
      <c r="E52" s="42" t="s">
        <v>102</v>
      </c>
      <c r="F52" s="57">
        <v>250</v>
      </c>
      <c r="G52" s="44"/>
      <c r="H52" s="45">
        <f t="shared" si="0"/>
        <v>0</v>
      </c>
      <c r="J52" s="47"/>
      <c r="K52" s="48"/>
      <c r="L52" s="49"/>
      <c r="M52" s="49"/>
      <c r="N52" s="49"/>
      <c r="O52" s="50"/>
    </row>
    <row r="53" spans="1:16" s="46" customFormat="1" ht="75" customHeight="1" x14ac:dyDescent="0.25">
      <c r="A53" s="38" t="s">
        <v>142</v>
      </c>
      <c r="B53" s="54" t="s">
        <v>140</v>
      </c>
      <c r="C53" s="40" t="s">
        <v>144</v>
      </c>
      <c r="D53" s="41" t="s">
        <v>145</v>
      </c>
      <c r="E53" s="42" t="s">
        <v>102</v>
      </c>
      <c r="F53" s="57">
        <v>35</v>
      </c>
      <c r="G53" s="44"/>
      <c r="H53" s="45">
        <f t="shared" si="0"/>
        <v>0</v>
      </c>
      <c r="J53" s="47"/>
      <c r="K53" s="48"/>
      <c r="L53" s="49"/>
      <c r="M53" s="49"/>
      <c r="N53" s="49"/>
      <c r="O53" s="50"/>
    </row>
    <row r="54" spans="1:16" s="46" customFormat="1" ht="30" customHeight="1" x14ac:dyDescent="0.25">
      <c r="A54" s="38"/>
      <c r="B54" s="39" t="s">
        <v>147</v>
      </c>
      <c r="C54" s="40" t="s">
        <v>413</v>
      </c>
      <c r="D54" s="41" t="s">
        <v>149</v>
      </c>
      <c r="E54" s="42" t="s">
        <v>24</v>
      </c>
      <c r="F54" s="57">
        <v>800</v>
      </c>
      <c r="G54" s="44"/>
      <c r="H54" s="45">
        <f t="shared" si="0"/>
        <v>0</v>
      </c>
      <c r="J54" s="47"/>
      <c r="K54" s="48"/>
      <c r="L54" s="49"/>
      <c r="M54" s="49"/>
      <c r="N54" s="49"/>
      <c r="O54" s="50"/>
    </row>
    <row r="55" spans="1:16" s="46" customFormat="1" ht="30" customHeight="1" x14ac:dyDescent="0.25">
      <c r="A55" s="38" t="s">
        <v>146</v>
      </c>
      <c r="B55" s="39" t="s">
        <v>151</v>
      </c>
      <c r="C55" s="40" t="s">
        <v>148</v>
      </c>
      <c r="D55" s="41" t="s">
        <v>414</v>
      </c>
      <c r="E55" s="42" t="s">
        <v>24</v>
      </c>
      <c r="F55" s="57">
        <v>500</v>
      </c>
      <c r="G55" s="44"/>
      <c r="H55" s="45">
        <f t="shared" si="0"/>
        <v>0</v>
      </c>
      <c r="I55" s="95"/>
      <c r="J55" s="94"/>
      <c r="K55" s="47"/>
      <c r="L55" s="48"/>
      <c r="M55" s="49"/>
      <c r="N55" s="49"/>
      <c r="O55" s="49"/>
      <c r="P55" s="50"/>
    </row>
    <row r="56" spans="1:16" s="52" customFormat="1" ht="43.95" customHeight="1" x14ac:dyDescent="0.25">
      <c r="A56" s="38" t="s">
        <v>150</v>
      </c>
      <c r="B56" s="39" t="s">
        <v>162</v>
      </c>
      <c r="C56" s="40" t="s">
        <v>152</v>
      </c>
      <c r="D56" s="41" t="s">
        <v>153</v>
      </c>
      <c r="E56" s="62"/>
      <c r="F56" s="43"/>
      <c r="G56" s="53"/>
      <c r="H56" s="61"/>
      <c r="J56" s="47"/>
      <c r="K56" s="48"/>
      <c r="L56" s="49"/>
      <c r="M56" s="49"/>
      <c r="N56" s="49"/>
      <c r="O56" s="50"/>
    </row>
    <row r="57" spans="1:16" s="52" customFormat="1" ht="30" customHeight="1" x14ac:dyDescent="0.25">
      <c r="A57" s="38" t="s">
        <v>154</v>
      </c>
      <c r="B57" s="54" t="s">
        <v>29</v>
      </c>
      <c r="C57" s="40" t="s">
        <v>155</v>
      </c>
      <c r="D57" s="41"/>
      <c r="E57" s="42"/>
      <c r="F57" s="43"/>
      <c r="G57" s="53"/>
      <c r="H57" s="61"/>
      <c r="J57" s="47"/>
      <c r="K57" s="48"/>
      <c r="L57" s="49"/>
      <c r="M57" s="49"/>
      <c r="N57" s="49"/>
      <c r="O57" s="50"/>
    </row>
    <row r="58" spans="1:16" s="52" customFormat="1" ht="30" customHeight="1" x14ac:dyDescent="0.25">
      <c r="A58" s="38" t="s">
        <v>156</v>
      </c>
      <c r="B58" s="59" t="s">
        <v>91</v>
      </c>
      <c r="C58" s="40" t="s">
        <v>157</v>
      </c>
      <c r="D58" s="41"/>
      <c r="E58" s="42" t="s">
        <v>31</v>
      </c>
      <c r="F58" s="43">
        <v>255</v>
      </c>
      <c r="G58" s="44"/>
      <c r="H58" s="45">
        <f>ROUND(G58*F58,2)</f>
        <v>0</v>
      </c>
      <c r="J58" s="47"/>
      <c r="K58" s="48"/>
      <c r="L58" s="49"/>
      <c r="M58" s="49"/>
      <c r="N58" s="49"/>
      <c r="O58" s="50"/>
    </row>
    <row r="59" spans="1:16" s="52" customFormat="1" ht="30" customHeight="1" x14ac:dyDescent="0.25">
      <c r="A59" s="38" t="s">
        <v>158</v>
      </c>
      <c r="B59" s="54" t="s">
        <v>61</v>
      </c>
      <c r="C59" s="40" t="s">
        <v>159</v>
      </c>
      <c r="D59" s="41"/>
      <c r="E59" s="42"/>
      <c r="F59" s="43"/>
      <c r="G59" s="53"/>
      <c r="H59" s="61"/>
      <c r="J59" s="47"/>
      <c r="K59" s="48"/>
      <c r="L59" s="49"/>
      <c r="M59" s="49"/>
      <c r="N59" s="49"/>
      <c r="O59" s="50"/>
    </row>
    <row r="60" spans="1:16" s="52" customFormat="1" ht="30" customHeight="1" x14ac:dyDescent="0.25">
      <c r="A60" s="38" t="s">
        <v>160</v>
      </c>
      <c r="B60" s="59" t="s">
        <v>91</v>
      </c>
      <c r="C60" s="40" t="s">
        <v>157</v>
      </c>
      <c r="D60" s="41"/>
      <c r="E60" s="42" t="s">
        <v>31</v>
      </c>
      <c r="F60" s="43">
        <v>40</v>
      </c>
      <c r="G60" s="44"/>
      <c r="H60" s="45">
        <f>ROUND(G60*F60,2)</f>
        <v>0</v>
      </c>
      <c r="J60" s="47"/>
      <c r="K60" s="48"/>
      <c r="L60" s="49"/>
      <c r="M60" s="49"/>
      <c r="N60" s="49"/>
      <c r="O60" s="50"/>
    </row>
    <row r="61" spans="1:16" s="52" customFormat="1" ht="39.9" customHeight="1" x14ac:dyDescent="0.25">
      <c r="A61" s="38" t="s">
        <v>161</v>
      </c>
      <c r="B61" s="39" t="s">
        <v>165</v>
      </c>
      <c r="C61" s="40" t="s">
        <v>163</v>
      </c>
      <c r="D61" s="41" t="s">
        <v>153</v>
      </c>
      <c r="E61" s="42" t="s">
        <v>31</v>
      </c>
      <c r="F61" s="43">
        <v>355</v>
      </c>
      <c r="G61" s="44"/>
      <c r="H61" s="45">
        <f>ROUND(G61*F61,2)</f>
        <v>0</v>
      </c>
      <c r="J61" s="47"/>
      <c r="K61" s="48"/>
      <c r="L61" s="49"/>
      <c r="M61" s="49"/>
      <c r="N61" s="49"/>
      <c r="O61" s="50"/>
    </row>
    <row r="62" spans="1:16" s="52" customFormat="1" ht="30" customHeight="1" x14ac:dyDescent="0.25">
      <c r="A62" s="38" t="s">
        <v>164</v>
      </c>
      <c r="B62" s="39" t="s">
        <v>169</v>
      </c>
      <c r="C62" s="40" t="s">
        <v>166</v>
      </c>
      <c r="D62" s="41" t="s">
        <v>153</v>
      </c>
      <c r="E62" s="42" t="s">
        <v>24</v>
      </c>
      <c r="F62" s="43">
        <v>10</v>
      </c>
      <c r="G62" s="44"/>
      <c r="H62" s="45">
        <f>ROUND(G62*F62,2)</f>
        <v>0</v>
      </c>
      <c r="J62" s="49"/>
      <c r="K62" s="50"/>
    </row>
    <row r="63" spans="1:16" ht="36" customHeight="1" x14ac:dyDescent="0.25">
      <c r="A63" s="32"/>
      <c r="B63" s="60"/>
      <c r="C63" s="55" t="s">
        <v>167</v>
      </c>
      <c r="D63" s="35"/>
      <c r="E63" s="63"/>
      <c r="F63" s="36"/>
      <c r="G63" s="32"/>
      <c r="H63" s="37"/>
    </row>
    <row r="64" spans="1:16" s="46" customFormat="1" ht="30" customHeight="1" x14ac:dyDescent="0.25">
      <c r="A64" s="38" t="s">
        <v>168</v>
      </c>
      <c r="B64" s="39" t="s">
        <v>173</v>
      </c>
      <c r="C64" s="40" t="s">
        <v>170</v>
      </c>
      <c r="D64" s="41" t="s">
        <v>171</v>
      </c>
      <c r="E64" s="42" t="s">
        <v>102</v>
      </c>
      <c r="F64" s="57">
        <v>300</v>
      </c>
      <c r="G64" s="44"/>
      <c r="H64" s="45">
        <f>ROUND(G64*F64,2)</f>
        <v>0</v>
      </c>
      <c r="J64" s="47"/>
      <c r="K64" s="48"/>
      <c r="L64" s="49"/>
      <c r="M64" s="49"/>
      <c r="N64" s="49"/>
      <c r="O64" s="50"/>
    </row>
    <row r="65" spans="1:15" ht="48" customHeight="1" x14ac:dyDescent="0.25">
      <c r="A65" s="32"/>
      <c r="B65" s="60"/>
      <c r="C65" s="55" t="s">
        <v>172</v>
      </c>
      <c r="D65" s="35"/>
      <c r="E65" s="63"/>
      <c r="F65" s="36"/>
      <c r="G65" s="32"/>
      <c r="H65" s="37"/>
    </row>
    <row r="66" spans="1:15" s="46" customFormat="1" ht="30" customHeight="1" x14ac:dyDescent="0.25">
      <c r="A66" s="38"/>
      <c r="B66" s="39" t="s">
        <v>178</v>
      </c>
      <c r="C66" s="40" t="s">
        <v>174</v>
      </c>
      <c r="D66" s="41" t="s">
        <v>175</v>
      </c>
      <c r="E66" s="42"/>
      <c r="F66" s="57"/>
      <c r="G66" s="53"/>
      <c r="H66" s="61"/>
      <c r="J66" s="47"/>
      <c r="K66" s="48"/>
      <c r="L66" s="49"/>
      <c r="M66" s="49"/>
      <c r="N66" s="49"/>
      <c r="O66" s="50"/>
    </row>
    <row r="67" spans="1:15" s="46" customFormat="1" ht="30" customHeight="1" x14ac:dyDescent="0.25">
      <c r="A67" s="38" t="s">
        <v>176</v>
      </c>
      <c r="B67" s="54" t="s">
        <v>29</v>
      </c>
      <c r="C67" s="40" t="s">
        <v>177</v>
      </c>
      <c r="D67" s="41"/>
      <c r="E67" s="42" t="s">
        <v>40</v>
      </c>
      <c r="F67" s="57">
        <v>4</v>
      </c>
      <c r="G67" s="44"/>
      <c r="H67" s="45">
        <f>ROUND(G67*F67,2)</f>
        <v>0</v>
      </c>
      <c r="J67" s="47"/>
      <c r="K67" s="48"/>
      <c r="L67" s="49"/>
      <c r="M67" s="49"/>
      <c r="N67" s="49"/>
      <c r="O67" s="50"/>
    </row>
    <row r="68" spans="1:15" s="46" customFormat="1" ht="30" customHeight="1" x14ac:dyDescent="0.25">
      <c r="A68" s="38"/>
      <c r="B68" s="39" t="s">
        <v>183</v>
      </c>
      <c r="C68" s="40" t="s">
        <v>179</v>
      </c>
      <c r="D68" s="41" t="s">
        <v>175</v>
      </c>
      <c r="E68" s="42"/>
      <c r="F68" s="57"/>
      <c r="G68" s="53"/>
      <c r="H68" s="61"/>
      <c r="J68" s="47"/>
      <c r="K68" s="48"/>
      <c r="L68" s="49"/>
      <c r="M68" s="49"/>
      <c r="N68" s="49"/>
      <c r="O68" s="50"/>
    </row>
    <row r="69" spans="1:15" s="46" customFormat="1" ht="30" customHeight="1" x14ac:dyDescent="0.25">
      <c r="A69" s="38" t="s">
        <v>180</v>
      </c>
      <c r="B69" s="54" t="s">
        <v>29</v>
      </c>
      <c r="C69" s="40" t="s">
        <v>181</v>
      </c>
      <c r="D69" s="41"/>
      <c r="E69" s="42" t="s">
        <v>40</v>
      </c>
      <c r="F69" s="57">
        <v>1</v>
      </c>
      <c r="G69" s="44"/>
      <c r="H69" s="45">
        <f>ROUND(G69*F69,2)</f>
        <v>0</v>
      </c>
      <c r="J69" s="47"/>
      <c r="K69" s="48"/>
      <c r="L69" s="49"/>
      <c r="M69" s="49"/>
      <c r="N69" s="49"/>
      <c r="O69" s="50"/>
    </row>
    <row r="70" spans="1:15" s="52" customFormat="1" ht="30" customHeight="1" x14ac:dyDescent="0.25">
      <c r="A70" s="38" t="s">
        <v>182</v>
      </c>
      <c r="B70" s="39" t="s">
        <v>190</v>
      </c>
      <c r="C70" s="40" t="s">
        <v>184</v>
      </c>
      <c r="D70" s="41" t="s">
        <v>175</v>
      </c>
      <c r="E70" s="42"/>
      <c r="F70" s="57">
        <v>0</v>
      </c>
      <c r="G70" s="53"/>
      <c r="H70" s="61"/>
      <c r="J70" s="47"/>
      <c r="K70" s="48"/>
      <c r="L70" s="49"/>
      <c r="M70" s="49"/>
      <c r="N70" s="49"/>
      <c r="O70" s="50"/>
    </row>
    <row r="71" spans="1:15" s="52" customFormat="1" ht="30" customHeight="1" x14ac:dyDescent="0.25">
      <c r="A71" s="38" t="s">
        <v>185</v>
      </c>
      <c r="B71" s="54" t="s">
        <v>29</v>
      </c>
      <c r="C71" s="40" t="s">
        <v>186</v>
      </c>
      <c r="D71" s="41"/>
      <c r="E71" s="42"/>
      <c r="F71" s="57"/>
      <c r="G71" s="53"/>
      <c r="H71" s="61"/>
      <c r="J71" s="47"/>
      <c r="K71" s="48"/>
      <c r="L71" s="49"/>
      <c r="M71" s="49"/>
      <c r="N71" s="49"/>
      <c r="O71" s="50"/>
    </row>
    <row r="72" spans="1:15" s="52" customFormat="1" ht="43.95" customHeight="1" x14ac:dyDescent="0.25">
      <c r="A72" s="38" t="s">
        <v>187</v>
      </c>
      <c r="B72" s="59" t="s">
        <v>91</v>
      </c>
      <c r="C72" s="40" t="s">
        <v>188</v>
      </c>
      <c r="D72" s="41"/>
      <c r="E72" s="42" t="s">
        <v>102</v>
      </c>
      <c r="F72" s="57">
        <v>32</v>
      </c>
      <c r="G72" s="44"/>
      <c r="H72" s="45">
        <f>ROUND(G72*F72,2)</f>
        <v>0</v>
      </c>
      <c r="J72" s="47"/>
      <c r="K72" s="48"/>
      <c r="L72" s="49"/>
      <c r="M72" s="49"/>
      <c r="N72" s="49"/>
      <c r="O72" s="50"/>
    </row>
    <row r="73" spans="1:15" s="65" customFormat="1" ht="43.95" customHeight="1" x14ac:dyDescent="0.25">
      <c r="A73" s="38" t="s">
        <v>189</v>
      </c>
      <c r="B73" s="39" t="s">
        <v>197</v>
      </c>
      <c r="C73" s="64" t="s">
        <v>191</v>
      </c>
      <c r="D73" s="41" t="s">
        <v>175</v>
      </c>
      <c r="E73" s="42"/>
      <c r="F73" s="57"/>
      <c r="G73" s="53"/>
      <c r="H73" s="61"/>
      <c r="J73" s="47"/>
      <c r="K73" s="48"/>
      <c r="L73" s="49"/>
      <c r="M73" s="49"/>
      <c r="N73" s="49"/>
      <c r="O73" s="50"/>
    </row>
    <row r="74" spans="1:15" s="52" customFormat="1" ht="43.95" customHeight="1" x14ac:dyDescent="0.25">
      <c r="A74" s="38" t="s">
        <v>192</v>
      </c>
      <c r="B74" s="54" t="s">
        <v>29</v>
      </c>
      <c r="C74" s="40" t="s">
        <v>193</v>
      </c>
      <c r="D74" s="41"/>
      <c r="E74" s="42" t="s">
        <v>40</v>
      </c>
      <c r="F74" s="57">
        <v>1</v>
      </c>
      <c r="G74" s="44"/>
      <c r="H74" s="45">
        <f>ROUND(G74*F74,2)</f>
        <v>0</v>
      </c>
      <c r="J74" s="47"/>
      <c r="K74" s="48"/>
      <c r="L74" s="49"/>
      <c r="M74" s="49"/>
      <c r="N74" s="49"/>
      <c r="O74" s="50"/>
    </row>
    <row r="75" spans="1:15" s="52" customFormat="1" ht="43.95" customHeight="1" x14ac:dyDescent="0.25">
      <c r="A75" s="38" t="s">
        <v>194</v>
      </c>
      <c r="B75" s="54" t="s">
        <v>61</v>
      </c>
      <c r="C75" s="40" t="s">
        <v>195</v>
      </c>
      <c r="D75" s="41"/>
      <c r="E75" s="42" t="s">
        <v>40</v>
      </c>
      <c r="F75" s="57">
        <v>1</v>
      </c>
      <c r="G75" s="44"/>
      <c r="H75" s="45">
        <f>ROUND(G75*F75,2)</f>
        <v>0</v>
      </c>
      <c r="J75" s="47"/>
      <c r="K75" s="48"/>
      <c r="L75" s="49"/>
      <c r="M75" s="49"/>
      <c r="N75" s="49"/>
      <c r="O75" s="50"/>
    </row>
    <row r="76" spans="1:15" s="65" customFormat="1" ht="30" customHeight="1" x14ac:dyDescent="0.25">
      <c r="A76" s="38" t="s">
        <v>196</v>
      </c>
      <c r="B76" s="39" t="s">
        <v>204</v>
      </c>
      <c r="C76" s="64" t="s">
        <v>198</v>
      </c>
      <c r="D76" s="41" t="s">
        <v>175</v>
      </c>
      <c r="E76" s="42"/>
      <c r="F76" s="57"/>
      <c r="G76" s="53"/>
      <c r="H76" s="61"/>
      <c r="J76" s="47"/>
      <c r="K76" s="48"/>
      <c r="L76" s="49"/>
      <c r="M76" s="49"/>
      <c r="N76" s="49"/>
      <c r="O76" s="50"/>
    </row>
    <row r="77" spans="1:15" s="65" customFormat="1" ht="39.9" customHeight="1" x14ac:dyDescent="0.25">
      <c r="A77" s="38" t="s">
        <v>199</v>
      </c>
      <c r="B77" s="54" t="s">
        <v>29</v>
      </c>
      <c r="C77" s="64" t="s">
        <v>200</v>
      </c>
      <c r="D77" s="41"/>
      <c r="E77" s="42"/>
      <c r="F77" s="57"/>
      <c r="G77" s="53"/>
      <c r="H77" s="61"/>
      <c r="J77" s="47"/>
      <c r="K77" s="48"/>
      <c r="L77" s="49"/>
      <c r="M77" s="49"/>
      <c r="N77" s="49"/>
      <c r="O77" s="50"/>
    </row>
    <row r="78" spans="1:15" s="52" customFormat="1" ht="43.95" customHeight="1" x14ac:dyDescent="0.25">
      <c r="A78" s="38" t="s">
        <v>201</v>
      </c>
      <c r="B78" s="59" t="s">
        <v>91</v>
      </c>
      <c r="C78" s="40" t="s">
        <v>202</v>
      </c>
      <c r="D78" s="41"/>
      <c r="E78" s="42" t="s">
        <v>40</v>
      </c>
      <c r="F78" s="57">
        <v>5</v>
      </c>
      <c r="G78" s="44"/>
      <c r="H78" s="45">
        <f>ROUND(G78*F78,2)</f>
        <v>0</v>
      </c>
      <c r="J78" s="47"/>
      <c r="K78" s="48"/>
      <c r="L78" s="49"/>
      <c r="M78" s="49"/>
      <c r="N78" s="49"/>
      <c r="O78" s="50"/>
    </row>
    <row r="79" spans="1:15" s="46" customFormat="1" ht="30" customHeight="1" x14ac:dyDescent="0.25">
      <c r="A79" s="38" t="s">
        <v>203</v>
      </c>
      <c r="B79" s="39" t="s">
        <v>207</v>
      </c>
      <c r="C79" s="40" t="s">
        <v>205</v>
      </c>
      <c r="D79" s="41" t="s">
        <v>175</v>
      </c>
      <c r="E79" s="42" t="s">
        <v>40</v>
      </c>
      <c r="F79" s="57">
        <v>3</v>
      </c>
      <c r="G79" s="44"/>
      <c r="H79" s="45">
        <f>ROUND(G79*F79,2)</f>
        <v>0</v>
      </c>
      <c r="J79" s="47"/>
      <c r="K79" s="48"/>
      <c r="L79" s="49"/>
      <c r="M79" s="49"/>
      <c r="N79" s="49"/>
      <c r="O79" s="50"/>
    </row>
    <row r="80" spans="1:15" s="52" customFormat="1" ht="39.9" customHeight="1" x14ac:dyDescent="0.25">
      <c r="A80" s="38" t="s">
        <v>206</v>
      </c>
      <c r="B80" s="39" t="s">
        <v>210</v>
      </c>
      <c r="C80" s="40" t="s">
        <v>208</v>
      </c>
      <c r="D80" s="41" t="s">
        <v>175</v>
      </c>
      <c r="E80" s="42" t="s">
        <v>40</v>
      </c>
      <c r="F80" s="57">
        <v>3</v>
      </c>
      <c r="G80" s="44"/>
      <c r="H80" s="45">
        <f>ROUND(G80*F80,2)</f>
        <v>0</v>
      </c>
      <c r="J80" s="47"/>
      <c r="K80" s="48"/>
      <c r="L80" s="49"/>
      <c r="M80" s="49"/>
      <c r="N80" s="49"/>
      <c r="O80" s="50"/>
    </row>
    <row r="81" spans="1:15" s="52" customFormat="1" ht="30" customHeight="1" x14ac:dyDescent="0.25">
      <c r="A81" s="38" t="s">
        <v>209</v>
      </c>
      <c r="B81" s="39" t="s">
        <v>215</v>
      </c>
      <c r="C81" s="40" t="s">
        <v>211</v>
      </c>
      <c r="D81" s="41" t="s">
        <v>212</v>
      </c>
      <c r="E81" s="42" t="s">
        <v>102</v>
      </c>
      <c r="F81" s="57">
        <v>72</v>
      </c>
      <c r="G81" s="44"/>
      <c r="H81" s="45">
        <f>ROUND(G81*F81,2)</f>
        <v>0</v>
      </c>
      <c r="J81" s="47"/>
      <c r="K81" s="48"/>
      <c r="L81" s="49"/>
      <c r="M81" s="49"/>
      <c r="N81" s="49"/>
      <c r="O81" s="50"/>
    </row>
    <row r="82" spans="1:15" ht="36" customHeight="1" x14ac:dyDescent="0.25">
      <c r="A82" s="32"/>
      <c r="B82" s="66"/>
      <c r="C82" s="55" t="s">
        <v>213</v>
      </c>
      <c r="D82" s="35"/>
      <c r="E82" s="63"/>
      <c r="F82" s="36"/>
      <c r="G82" s="32"/>
      <c r="H82" s="37"/>
    </row>
    <row r="83" spans="1:15" s="52" customFormat="1" ht="43.95" customHeight="1" x14ac:dyDescent="0.25">
      <c r="A83" s="38" t="s">
        <v>214</v>
      </c>
      <c r="B83" s="39" t="s">
        <v>219</v>
      </c>
      <c r="C83" s="40" t="s">
        <v>216</v>
      </c>
      <c r="D83" s="41" t="s">
        <v>217</v>
      </c>
      <c r="E83" s="42" t="s">
        <v>40</v>
      </c>
      <c r="F83" s="57">
        <v>4</v>
      </c>
      <c r="G83" s="44"/>
      <c r="H83" s="45">
        <f>ROUND(G83*F83,2)</f>
        <v>0</v>
      </c>
      <c r="J83" s="47"/>
      <c r="K83" s="48"/>
      <c r="L83" s="49"/>
      <c r="M83" s="49"/>
      <c r="N83" s="49"/>
      <c r="O83" s="50"/>
    </row>
    <row r="84" spans="1:15" s="52" customFormat="1" ht="30" customHeight="1" x14ac:dyDescent="0.25">
      <c r="A84" s="38" t="s">
        <v>218</v>
      </c>
      <c r="B84" s="39" t="s">
        <v>225</v>
      </c>
      <c r="C84" s="40" t="s">
        <v>220</v>
      </c>
      <c r="D84" s="41" t="s">
        <v>175</v>
      </c>
      <c r="E84" s="42"/>
      <c r="F84" s="57"/>
      <c r="G84" s="45"/>
      <c r="H84" s="61"/>
      <c r="J84" s="47"/>
      <c r="K84" s="48"/>
      <c r="L84" s="49"/>
      <c r="M84" s="49"/>
      <c r="N84" s="49"/>
      <c r="O84" s="50"/>
    </row>
    <row r="85" spans="1:15" s="52" customFormat="1" ht="30" customHeight="1" x14ac:dyDescent="0.25">
      <c r="A85" s="38" t="s">
        <v>221</v>
      </c>
      <c r="B85" s="54" t="s">
        <v>29</v>
      </c>
      <c r="C85" s="40" t="s">
        <v>222</v>
      </c>
      <c r="D85" s="41"/>
      <c r="E85" s="42" t="s">
        <v>223</v>
      </c>
      <c r="F85" s="67">
        <v>0.5</v>
      </c>
      <c r="G85" s="44"/>
      <c r="H85" s="45">
        <f>ROUND(G85*F85,2)</f>
        <v>0</v>
      </c>
      <c r="J85" s="47"/>
      <c r="K85" s="48"/>
      <c r="L85" s="49"/>
      <c r="M85" s="49"/>
      <c r="N85" s="49"/>
      <c r="O85" s="50"/>
    </row>
    <row r="86" spans="1:15" s="46" customFormat="1" ht="30" customHeight="1" x14ac:dyDescent="0.25">
      <c r="A86" s="38" t="s">
        <v>224</v>
      </c>
      <c r="B86" s="39" t="s">
        <v>232</v>
      </c>
      <c r="C86" s="40" t="s">
        <v>226</v>
      </c>
      <c r="D86" s="41" t="s">
        <v>217</v>
      </c>
      <c r="E86" s="42"/>
      <c r="F86" s="57"/>
      <c r="G86" s="53"/>
      <c r="H86" s="61"/>
      <c r="J86" s="47"/>
      <c r="K86" s="48"/>
      <c r="L86" s="49"/>
      <c r="M86" s="49"/>
      <c r="N86" s="49"/>
      <c r="O86" s="50"/>
    </row>
    <row r="87" spans="1:15" s="52" customFormat="1" ht="30" customHeight="1" x14ac:dyDescent="0.25">
      <c r="A87" s="38" t="s">
        <v>227</v>
      </c>
      <c r="B87" s="54" t="s">
        <v>29</v>
      </c>
      <c r="C87" s="40" t="s">
        <v>228</v>
      </c>
      <c r="D87" s="41"/>
      <c r="E87" s="42" t="s">
        <v>40</v>
      </c>
      <c r="F87" s="57">
        <v>3</v>
      </c>
      <c r="G87" s="44"/>
      <c r="H87" s="45">
        <f>ROUND(G87*F87,2)</f>
        <v>0</v>
      </c>
      <c r="J87" s="47"/>
      <c r="K87" s="48"/>
      <c r="L87" s="49"/>
      <c r="M87" s="49"/>
      <c r="N87" s="49"/>
      <c r="O87" s="50"/>
    </row>
    <row r="88" spans="1:15" s="52" customFormat="1" ht="30" customHeight="1" x14ac:dyDescent="0.25">
      <c r="A88" s="38" t="s">
        <v>229</v>
      </c>
      <c r="B88" s="54" t="s">
        <v>61</v>
      </c>
      <c r="C88" s="40" t="s">
        <v>230</v>
      </c>
      <c r="D88" s="41"/>
      <c r="E88" s="42" t="s">
        <v>40</v>
      </c>
      <c r="F88" s="57">
        <v>4</v>
      </c>
      <c r="G88" s="44"/>
      <c r="H88" s="45">
        <f>ROUND(G88*F88,2)</f>
        <v>0</v>
      </c>
      <c r="J88" s="47"/>
      <c r="K88" s="48"/>
      <c r="L88" s="49"/>
      <c r="M88" s="49"/>
      <c r="N88" s="49"/>
      <c r="O88" s="50"/>
    </row>
    <row r="89" spans="1:15" s="46" customFormat="1" ht="30" customHeight="1" x14ac:dyDescent="0.25">
      <c r="A89" s="38" t="s">
        <v>231</v>
      </c>
      <c r="B89" s="39" t="s">
        <v>235</v>
      </c>
      <c r="C89" s="40" t="s">
        <v>233</v>
      </c>
      <c r="D89" s="41" t="s">
        <v>217</v>
      </c>
      <c r="E89" s="42" t="s">
        <v>40</v>
      </c>
      <c r="F89" s="57">
        <v>3</v>
      </c>
      <c r="G89" s="44"/>
      <c r="H89" s="45">
        <f>ROUND(G89*F89,2)</f>
        <v>0</v>
      </c>
      <c r="J89" s="47"/>
      <c r="K89" s="48"/>
      <c r="L89" s="49"/>
      <c r="M89" s="49"/>
      <c r="N89" s="49"/>
      <c r="O89" s="50"/>
    </row>
    <row r="90" spans="1:15" s="46" customFormat="1" ht="30" customHeight="1" x14ac:dyDescent="0.25">
      <c r="A90" s="38" t="s">
        <v>234</v>
      </c>
      <c r="B90" s="39" t="s">
        <v>238</v>
      </c>
      <c r="C90" s="40" t="s">
        <v>236</v>
      </c>
      <c r="D90" s="41" t="s">
        <v>217</v>
      </c>
      <c r="E90" s="42" t="s">
        <v>40</v>
      </c>
      <c r="F90" s="57">
        <v>3</v>
      </c>
      <c r="G90" s="44"/>
      <c r="H90" s="45">
        <f>ROUND(G90*F90,2)</f>
        <v>0</v>
      </c>
      <c r="J90" s="47"/>
      <c r="K90" s="48"/>
      <c r="L90" s="49"/>
      <c r="M90" s="49"/>
      <c r="N90" s="49"/>
      <c r="O90" s="50"/>
    </row>
    <row r="91" spans="1:15" ht="36" customHeight="1" x14ac:dyDescent="0.25">
      <c r="A91" s="32"/>
      <c r="B91" s="66"/>
      <c r="C91" s="55" t="s">
        <v>237</v>
      </c>
      <c r="D91" s="35"/>
      <c r="E91" s="63"/>
      <c r="F91" s="36"/>
      <c r="G91" s="32"/>
      <c r="H91" s="37"/>
    </row>
    <row r="92" spans="1:15" s="46" customFormat="1" ht="30" customHeight="1" x14ac:dyDescent="0.25">
      <c r="A92" s="38"/>
      <c r="B92" s="39" t="s">
        <v>241</v>
      </c>
      <c r="C92" s="40" t="s">
        <v>239</v>
      </c>
      <c r="D92" s="41" t="s">
        <v>240</v>
      </c>
      <c r="E92" s="42" t="s">
        <v>102</v>
      </c>
      <c r="F92" s="57">
        <v>145</v>
      </c>
      <c r="G92" s="44"/>
      <c r="H92" s="45">
        <f t="shared" ref="H92:H99" si="1">ROUND(G92*F92,2)</f>
        <v>0</v>
      </c>
      <c r="J92" s="47"/>
      <c r="K92" s="48"/>
      <c r="L92" s="49"/>
      <c r="M92" s="49"/>
      <c r="N92" s="49"/>
      <c r="O92" s="50"/>
    </row>
    <row r="93" spans="1:15" s="46" customFormat="1" ht="60" customHeight="1" x14ac:dyDescent="0.25">
      <c r="A93" s="38"/>
      <c r="B93" s="39" t="s">
        <v>244</v>
      </c>
      <c r="C93" s="40" t="s">
        <v>242</v>
      </c>
      <c r="D93" s="41" t="s">
        <v>243</v>
      </c>
      <c r="E93" s="42" t="s">
        <v>40</v>
      </c>
      <c r="F93" s="57">
        <v>9</v>
      </c>
      <c r="G93" s="44"/>
      <c r="H93" s="45">
        <f t="shared" si="1"/>
        <v>0</v>
      </c>
      <c r="J93" s="47"/>
      <c r="K93" s="48"/>
      <c r="L93" s="49"/>
      <c r="M93" s="49"/>
      <c r="N93" s="49"/>
      <c r="O93" s="50"/>
    </row>
    <row r="94" spans="1:15" s="46" customFormat="1" ht="30" customHeight="1" x14ac:dyDescent="0.25">
      <c r="A94" s="38"/>
      <c r="B94" s="39" t="s">
        <v>254</v>
      </c>
      <c r="C94" s="40" t="s">
        <v>245</v>
      </c>
      <c r="D94" s="41" t="s">
        <v>243</v>
      </c>
      <c r="E94" s="42"/>
      <c r="F94" s="57"/>
      <c r="G94" s="53"/>
      <c r="H94" s="61"/>
      <c r="J94" s="47"/>
      <c r="K94" s="48"/>
      <c r="L94" s="49"/>
      <c r="M94" s="49"/>
      <c r="N94" s="49"/>
      <c r="O94" s="50"/>
    </row>
    <row r="95" spans="1:15" s="46" customFormat="1" ht="47.25" customHeight="1" x14ac:dyDescent="0.25">
      <c r="A95" s="38"/>
      <c r="B95" s="39" t="s">
        <v>29</v>
      </c>
      <c r="C95" s="40" t="s">
        <v>246</v>
      </c>
      <c r="D95" s="41"/>
      <c r="E95" s="42" t="s">
        <v>49</v>
      </c>
      <c r="F95" s="57">
        <v>1</v>
      </c>
      <c r="G95" s="44"/>
      <c r="H95" s="45">
        <f>ROUND(G95*F95,2)</f>
        <v>0</v>
      </c>
      <c r="J95" s="47"/>
      <c r="K95" s="48"/>
      <c r="L95" s="49"/>
      <c r="M95" s="49"/>
      <c r="N95" s="49"/>
      <c r="O95" s="50"/>
    </row>
    <row r="96" spans="1:15" s="46" customFormat="1" ht="46.5" customHeight="1" x14ac:dyDescent="0.25">
      <c r="A96" s="38"/>
      <c r="B96" s="39" t="s">
        <v>61</v>
      </c>
      <c r="C96" s="40" t="s">
        <v>247</v>
      </c>
      <c r="D96" s="41"/>
      <c r="E96" s="42" t="s">
        <v>49</v>
      </c>
      <c r="F96" s="57">
        <v>1</v>
      </c>
      <c r="G96" s="44"/>
      <c r="H96" s="45">
        <f>ROUND(G96*F96,2)</f>
        <v>0</v>
      </c>
      <c r="J96" s="47"/>
      <c r="K96" s="48"/>
      <c r="L96" s="49"/>
      <c r="M96" s="49"/>
      <c r="N96" s="49"/>
      <c r="O96" s="50"/>
    </row>
    <row r="97" spans="1:15" s="46" customFormat="1" ht="62.25" customHeight="1" x14ac:dyDescent="0.25">
      <c r="A97" s="38"/>
      <c r="B97" s="39" t="s">
        <v>138</v>
      </c>
      <c r="C97" s="40" t="s">
        <v>248</v>
      </c>
      <c r="D97" s="41"/>
      <c r="E97" s="42" t="s">
        <v>49</v>
      </c>
      <c r="F97" s="57">
        <v>1</v>
      </c>
      <c r="G97" s="44"/>
      <c r="H97" s="45">
        <f t="shared" si="1"/>
        <v>0</v>
      </c>
      <c r="J97" s="47"/>
      <c r="K97" s="48"/>
      <c r="L97" s="49"/>
      <c r="M97" s="49"/>
      <c r="N97" s="49"/>
      <c r="O97" s="50"/>
    </row>
    <row r="98" spans="1:15" s="46" customFormat="1" ht="46.5" customHeight="1" x14ac:dyDescent="0.25">
      <c r="A98" s="38"/>
      <c r="B98" s="39" t="s">
        <v>140</v>
      </c>
      <c r="C98" s="40" t="s">
        <v>249</v>
      </c>
      <c r="D98" s="41"/>
      <c r="E98" s="42" t="s">
        <v>49</v>
      </c>
      <c r="F98" s="57">
        <v>1</v>
      </c>
      <c r="G98" s="44"/>
      <c r="H98" s="45">
        <f>ROUND(G98*F98,2)</f>
        <v>0</v>
      </c>
      <c r="J98" s="47"/>
      <c r="K98" s="48"/>
      <c r="L98" s="49"/>
      <c r="M98" s="49"/>
      <c r="N98" s="49"/>
      <c r="O98" s="50"/>
    </row>
    <row r="99" spans="1:15" s="46" customFormat="1" ht="45.75" customHeight="1" x14ac:dyDescent="0.25">
      <c r="A99" s="38"/>
      <c r="B99" s="39" t="s">
        <v>143</v>
      </c>
      <c r="C99" s="40" t="s">
        <v>250</v>
      </c>
      <c r="D99" s="41"/>
      <c r="E99" s="42" t="s">
        <v>49</v>
      </c>
      <c r="F99" s="57">
        <v>1</v>
      </c>
      <c r="G99" s="44"/>
      <c r="H99" s="45">
        <f t="shared" si="1"/>
        <v>0</v>
      </c>
      <c r="J99" s="47"/>
      <c r="K99" s="48"/>
      <c r="L99" s="49"/>
      <c r="M99" s="49"/>
      <c r="N99" s="49"/>
      <c r="O99" s="50"/>
    </row>
    <row r="100" spans="1:15" s="46" customFormat="1" ht="30" customHeight="1" x14ac:dyDescent="0.25">
      <c r="A100" s="38"/>
      <c r="B100" s="39" t="s">
        <v>251</v>
      </c>
      <c r="C100" s="40" t="s">
        <v>252</v>
      </c>
      <c r="D100" s="41"/>
      <c r="E100" s="42" t="s">
        <v>49</v>
      </c>
      <c r="F100" s="57">
        <v>1</v>
      </c>
      <c r="G100" s="44"/>
      <c r="H100" s="45">
        <f>ROUND(G100*F100,2)</f>
        <v>0</v>
      </c>
      <c r="J100" s="47"/>
      <c r="K100" s="48"/>
      <c r="L100" s="49"/>
      <c r="M100" s="49"/>
      <c r="N100" s="49"/>
      <c r="O100" s="50"/>
    </row>
    <row r="101" spans="1:15" ht="36" customHeight="1" x14ac:dyDescent="0.25">
      <c r="A101" s="32"/>
      <c r="B101" s="66"/>
      <c r="C101" s="55" t="s">
        <v>253</v>
      </c>
      <c r="D101" s="35"/>
      <c r="E101" s="63"/>
      <c r="F101" s="36"/>
      <c r="G101" s="32"/>
      <c r="H101" s="37"/>
    </row>
    <row r="102" spans="1:15" s="46" customFormat="1" ht="30" customHeight="1" x14ac:dyDescent="0.25">
      <c r="A102" s="38"/>
      <c r="B102" s="39" t="s">
        <v>415</v>
      </c>
      <c r="C102" s="40" t="s">
        <v>255</v>
      </c>
      <c r="D102" s="41" t="s">
        <v>256</v>
      </c>
      <c r="E102" s="42" t="s">
        <v>20</v>
      </c>
      <c r="F102" s="57">
        <v>40</v>
      </c>
      <c r="G102" s="44"/>
      <c r="H102" s="45">
        <f>ROUND(G102*F102,2)</f>
        <v>0</v>
      </c>
      <c r="J102" s="47"/>
      <c r="K102" s="48"/>
      <c r="L102" s="49"/>
      <c r="M102" s="49"/>
      <c r="N102" s="49"/>
      <c r="O102" s="50"/>
    </row>
    <row r="103" spans="1:15" ht="30" customHeight="1" thickBot="1" x14ac:dyDescent="0.3">
      <c r="A103" s="68"/>
      <c r="B103" s="69" t="str">
        <f>B6</f>
        <v>A</v>
      </c>
      <c r="C103" s="106" t="str">
        <f>C6</f>
        <v>ROADWORKS</v>
      </c>
      <c r="D103" s="97"/>
      <c r="E103" s="97"/>
      <c r="F103" s="98"/>
      <c r="G103" s="68"/>
      <c r="H103" s="68">
        <f>SUM(H6:H102)</f>
        <v>0</v>
      </c>
    </row>
    <row r="104" spans="1:15" s="31" customFormat="1" ht="30" customHeight="1" thickTop="1" x14ac:dyDescent="0.25">
      <c r="A104" s="27"/>
      <c r="B104" s="28" t="s">
        <v>258</v>
      </c>
      <c r="C104" s="110" t="s">
        <v>259</v>
      </c>
      <c r="D104" s="111"/>
      <c r="E104" s="111"/>
      <c r="F104" s="112"/>
      <c r="G104" s="27"/>
      <c r="H104" s="70"/>
    </row>
    <row r="105" spans="1:15" ht="36" customHeight="1" x14ac:dyDescent="0.25">
      <c r="A105" s="32"/>
      <c r="B105" s="33"/>
      <c r="C105" s="34" t="s">
        <v>260</v>
      </c>
      <c r="D105" s="35"/>
      <c r="E105" s="36" t="s">
        <v>14</v>
      </c>
      <c r="F105" s="36" t="s">
        <v>14</v>
      </c>
      <c r="G105" s="32"/>
      <c r="H105" s="37"/>
    </row>
    <row r="106" spans="1:15" s="46" customFormat="1" ht="30" customHeight="1" x14ac:dyDescent="0.25">
      <c r="A106" s="38"/>
      <c r="B106" s="39" t="s">
        <v>261</v>
      </c>
      <c r="C106" s="40" t="s">
        <v>262</v>
      </c>
      <c r="D106" s="41" t="s">
        <v>48</v>
      </c>
      <c r="E106" s="42" t="s">
        <v>102</v>
      </c>
      <c r="F106" s="57">
        <v>47</v>
      </c>
      <c r="G106" s="44"/>
      <c r="H106" s="45">
        <f>ROUND(G106*F106,2)</f>
        <v>0</v>
      </c>
      <c r="J106" s="47"/>
      <c r="K106" s="48"/>
      <c r="L106" s="49"/>
      <c r="M106" s="49"/>
      <c r="N106" s="49"/>
      <c r="O106" s="50"/>
    </row>
    <row r="107" spans="1:15" s="46" customFormat="1" ht="30" customHeight="1" x14ac:dyDescent="0.25">
      <c r="A107" s="38"/>
      <c r="B107" s="39" t="s">
        <v>263</v>
      </c>
      <c r="C107" s="40" t="s">
        <v>264</v>
      </c>
      <c r="D107" s="41"/>
      <c r="E107" s="42" t="s">
        <v>24</v>
      </c>
      <c r="F107" s="57">
        <v>167</v>
      </c>
      <c r="G107" s="44"/>
      <c r="H107" s="45">
        <f>ROUND(G107*F107,2)</f>
        <v>0</v>
      </c>
      <c r="J107" s="47"/>
      <c r="K107" s="48"/>
      <c r="L107" s="49"/>
      <c r="M107" s="49"/>
      <c r="N107" s="49"/>
      <c r="O107" s="50"/>
    </row>
    <row r="108" spans="1:15" s="46" customFormat="1" ht="30" customHeight="1" x14ac:dyDescent="0.25">
      <c r="A108" s="38"/>
      <c r="B108" s="39" t="s">
        <v>265</v>
      </c>
      <c r="C108" s="40" t="s">
        <v>266</v>
      </c>
      <c r="D108" s="41"/>
      <c r="E108" s="42" t="s">
        <v>40</v>
      </c>
      <c r="F108" s="57">
        <v>3</v>
      </c>
      <c r="G108" s="44"/>
      <c r="H108" s="45">
        <f>ROUND(G108*F108,2)</f>
        <v>0</v>
      </c>
      <c r="J108" s="47"/>
      <c r="K108" s="48"/>
      <c r="L108" s="49"/>
      <c r="M108" s="49"/>
      <c r="N108" s="49"/>
      <c r="O108" s="50"/>
    </row>
    <row r="109" spans="1:15" s="46" customFormat="1" ht="30" customHeight="1" x14ac:dyDescent="0.25">
      <c r="A109" s="38"/>
      <c r="B109" s="39" t="s">
        <v>267</v>
      </c>
      <c r="C109" s="40" t="s">
        <v>268</v>
      </c>
      <c r="D109" s="41"/>
      <c r="E109" s="42" t="s">
        <v>24</v>
      </c>
      <c r="F109" s="57">
        <v>562</v>
      </c>
      <c r="G109" s="44"/>
      <c r="H109" s="45">
        <f>ROUND(G109*F109,2)</f>
        <v>0</v>
      </c>
      <c r="J109" s="47"/>
      <c r="K109" s="48"/>
      <c r="L109" s="49"/>
      <c r="M109" s="49"/>
      <c r="N109" s="49"/>
      <c r="O109" s="50"/>
    </row>
    <row r="110" spans="1:15" ht="36" customHeight="1" x14ac:dyDescent="0.25">
      <c r="A110" s="32"/>
      <c r="B110" s="33"/>
      <c r="C110" s="55" t="s">
        <v>269</v>
      </c>
      <c r="D110" s="35"/>
      <c r="E110" s="56"/>
      <c r="F110" s="35"/>
      <c r="G110" s="32"/>
      <c r="H110" s="37"/>
    </row>
    <row r="111" spans="1:15" s="46" customFormat="1" ht="30" customHeight="1" x14ac:dyDescent="0.25">
      <c r="A111" s="38"/>
      <c r="B111" s="39" t="s">
        <v>270</v>
      </c>
      <c r="C111" s="40" t="s">
        <v>271</v>
      </c>
      <c r="D111" s="41" t="s">
        <v>272</v>
      </c>
      <c r="E111" s="42" t="s">
        <v>20</v>
      </c>
      <c r="F111" s="57">
        <v>83</v>
      </c>
      <c r="G111" s="44"/>
      <c r="H111" s="45">
        <f t="shared" ref="H111:H123" si="2">ROUND(G111*F111,2)</f>
        <v>0</v>
      </c>
      <c r="J111" s="47"/>
      <c r="K111" s="48"/>
      <c r="L111" s="49"/>
      <c r="M111" s="49"/>
      <c r="N111" s="49"/>
      <c r="O111" s="50"/>
    </row>
    <row r="112" spans="1:15" s="46" customFormat="1" ht="30" customHeight="1" x14ac:dyDescent="0.25">
      <c r="A112" s="38"/>
      <c r="B112" s="39" t="s">
        <v>273</v>
      </c>
      <c r="C112" s="40" t="s">
        <v>274</v>
      </c>
      <c r="D112" s="41" t="s">
        <v>272</v>
      </c>
      <c r="E112" s="42" t="s">
        <v>40</v>
      </c>
      <c r="F112" s="57">
        <v>56</v>
      </c>
      <c r="G112" s="44"/>
      <c r="H112" s="45">
        <f t="shared" si="2"/>
        <v>0</v>
      </c>
      <c r="J112" s="47"/>
      <c r="K112" s="48"/>
      <c r="L112" s="49"/>
      <c r="M112" s="49"/>
      <c r="N112" s="49"/>
      <c r="O112" s="50"/>
    </row>
    <row r="113" spans="1:15" s="46" customFormat="1" ht="30" customHeight="1" x14ac:dyDescent="0.25">
      <c r="A113" s="38"/>
      <c r="B113" s="39" t="s">
        <v>275</v>
      </c>
      <c r="C113" s="40" t="s">
        <v>276</v>
      </c>
      <c r="D113" s="41" t="s">
        <v>277</v>
      </c>
      <c r="E113" s="42" t="s">
        <v>102</v>
      </c>
      <c r="F113" s="57">
        <v>125</v>
      </c>
      <c r="G113" s="44"/>
      <c r="H113" s="45">
        <f t="shared" si="2"/>
        <v>0</v>
      </c>
      <c r="J113" s="47"/>
      <c r="K113" s="48"/>
      <c r="L113" s="49"/>
      <c r="M113" s="49"/>
      <c r="N113" s="49"/>
      <c r="O113" s="50"/>
    </row>
    <row r="114" spans="1:15" s="46" customFormat="1" ht="30" customHeight="1" x14ac:dyDescent="0.25">
      <c r="A114" s="38"/>
      <c r="B114" s="39" t="s">
        <v>278</v>
      </c>
      <c r="C114" s="40" t="s">
        <v>279</v>
      </c>
      <c r="D114" s="41" t="s">
        <v>272</v>
      </c>
      <c r="E114" s="42" t="s">
        <v>102</v>
      </c>
      <c r="F114" s="57">
        <v>70</v>
      </c>
      <c r="G114" s="44"/>
      <c r="H114" s="45">
        <f t="shared" si="2"/>
        <v>0</v>
      </c>
      <c r="J114" s="47"/>
      <c r="K114" s="48"/>
      <c r="L114" s="49"/>
      <c r="M114" s="49"/>
      <c r="N114" s="49"/>
      <c r="O114" s="50"/>
    </row>
    <row r="115" spans="1:15" ht="36" customHeight="1" x14ac:dyDescent="0.25">
      <c r="A115" s="32"/>
      <c r="B115" s="71"/>
      <c r="C115" s="55" t="s">
        <v>280</v>
      </c>
      <c r="D115" s="35"/>
      <c r="E115" s="63"/>
      <c r="F115" s="36"/>
      <c r="G115" s="32"/>
      <c r="H115" s="37"/>
    </row>
    <row r="116" spans="1:15" s="46" customFormat="1" ht="30" customHeight="1" x14ac:dyDescent="0.25">
      <c r="A116" s="38"/>
      <c r="B116" s="39" t="s">
        <v>281</v>
      </c>
      <c r="C116" s="40" t="s">
        <v>282</v>
      </c>
      <c r="D116" s="41" t="s">
        <v>283</v>
      </c>
      <c r="E116" s="42"/>
      <c r="F116" s="57"/>
      <c r="G116" s="53"/>
      <c r="H116" s="61"/>
      <c r="J116" s="47"/>
      <c r="K116" s="48"/>
      <c r="L116" s="49"/>
      <c r="M116" s="49"/>
      <c r="N116" s="49"/>
      <c r="O116" s="50"/>
    </row>
    <row r="117" spans="1:15" s="52" customFormat="1" ht="30" customHeight="1" x14ac:dyDescent="0.25">
      <c r="A117" s="38"/>
      <c r="B117" s="54" t="s">
        <v>29</v>
      </c>
      <c r="C117" s="40" t="s">
        <v>284</v>
      </c>
      <c r="D117" s="41"/>
      <c r="E117" s="42" t="s">
        <v>24</v>
      </c>
      <c r="F117" s="57">
        <v>95</v>
      </c>
      <c r="G117" s="44"/>
      <c r="H117" s="45">
        <f>ROUND(G117*F117,2)</f>
        <v>0</v>
      </c>
      <c r="J117" s="47"/>
      <c r="K117" s="48"/>
      <c r="L117" s="49"/>
      <c r="M117" s="49"/>
      <c r="N117" s="49"/>
      <c r="O117" s="50"/>
    </row>
    <row r="118" spans="1:15" s="52" customFormat="1" ht="30" customHeight="1" x14ac:dyDescent="0.25">
      <c r="A118" s="38"/>
      <c r="B118" s="54" t="s">
        <v>61</v>
      </c>
      <c r="C118" s="40" t="s">
        <v>285</v>
      </c>
      <c r="D118" s="41"/>
      <c r="E118" s="42" t="s">
        <v>24</v>
      </c>
      <c r="F118" s="57">
        <v>12</v>
      </c>
      <c r="G118" s="44"/>
      <c r="H118" s="45">
        <f>ROUND(G118*F118,2)</f>
        <v>0</v>
      </c>
      <c r="J118" s="47"/>
      <c r="K118" s="48"/>
      <c r="L118" s="49"/>
      <c r="M118" s="49"/>
      <c r="N118" s="49"/>
      <c r="O118" s="50"/>
    </row>
    <row r="119" spans="1:15" s="52" customFormat="1" ht="30" customHeight="1" x14ac:dyDescent="0.25">
      <c r="A119" s="38" t="s">
        <v>286</v>
      </c>
      <c r="B119" s="39" t="s">
        <v>287</v>
      </c>
      <c r="C119" s="40" t="s">
        <v>288</v>
      </c>
      <c r="D119" s="41" t="s">
        <v>289</v>
      </c>
      <c r="F119" s="57"/>
      <c r="G119" s="53"/>
      <c r="H119" s="45">
        <f>ROUND(G119*F119,2)</f>
        <v>0</v>
      </c>
      <c r="J119" s="47"/>
      <c r="K119" s="48"/>
      <c r="L119" s="49"/>
      <c r="M119" s="49"/>
      <c r="N119" s="49"/>
      <c r="O119" s="50"/>
    </row>
    <row r="120" spans="1:15" s="46" customFormat="1" ht="30" customHeight="1" x14ac:dyDescent="0.25">
      <c r="A120" s="38"/>
      <c r="B120" s="39" t="s">
        <v>290</v>
      </c>
      <c r="C120" s="40" t="s">
        <v>291</v>
      </c>
      <c r="D120" s="41"/>
      <c r="E120" s="42" t="s">
        <v>24</v>
      </c>
      <c r="F120" s="57">
        <v>42</v>
      </c>
      <c r="G120" s="44"/>
      <c r="H120" s="45">
        <f t="shared" si="2"/>
        <v>0</v>
      </c>
      <c r="J120" s="47"/>
      <c r="K120" s="48"/>
      <c r="L120" s="49"/>
      <c r="M120" s="49"/>
      <c r="N120" s="49"/>
      <c r="O120" s="50"/>
    </row>
    <row r="121" spans="1:15" s="46" customFormat="1" ht="30" customHeight="1" x14ac:dyDescent="0.25">
      <c r="A121" s="38"/>
      <c r="B121" s="39" t="s">
        <v>292</v>
      </c>
      <c r="C121" s="40" t="s">
        <v>293</v>
      </c>
      <c r="D121" s="41"/>
      <c r="E121" s="42" t="s">
        <v>24</v>
      </c>
      <c r="F121" s="57">
        <v>110</v>
      </c>
      <c r="G121" s="44"/>
      <c r="H121" s="45">
        <f t="shared" si="2"/>
        <v>0</v>
      </c>
      <c r="J121" s="47"/>
      <c r="K121" s="48"/>
      <c r="L121" s="49"/>
      <c r="M121" s="49"/>
      <c r="N121" s="49"/>
      <c r="O121" s="50"/>
    </row>
    <row r="122" spans="1:15" s="46" customFormat="1" ht="30" customHeight="1" x14ac:dyDescent="0.25">
      <c r="A122" s="38"/>
      <c r="B122" s="39" t="s">
        <v>294</v>
      </c>
      <c r="C122" s="40" t="s">
        <v>295</v>
      </c>
      <c r="D122" s="41"/>
      <c r="E122" s="42" t="s">
        <v>24</v>
      </c>
      <c r="F122" s="57">
        <v>20</v>
      </c>
      <c r="G122" s="44"/>
      <c r="H122" s="45">
        <f t="shared" si="2"/>
        <v>0</v>
      </c>
      <c r="J122" s="47"/>
      <c r="K122" s="48"/>
      <c r="L122" s="49"/>
      <c r="M122" s="49"/>
      <c r="N122" s="49"/>
      <c r="O122" s="50"/>
    </row>
    <row r="123" spans="1:15" s="46" customFormat="1" ht="30" customHeight="1" x14ac:dyDescent="0.25">
      <c r="A123" s="38"/>
      <c r="B123" s="39" t="s">
        <v>296</v>
      </c>
      <c r="C123" s="40" t="s">
        <v>297</v>
      </c>
      <c r="D123" s="41"/>
      <c r="E123" s="42" t="s">
        <v>24</v>
      </c>
      <c r="F123" s="57">
        <v>23</v>
      </c>
      <c r="G123" s="44"/>
      <c r="H123" s="45">
        <f t="shared" si="2"/>
        <v>0</v>
      </c>
      <c r="J123" s="47"/>
      <c r="K123" s="48"/>
      <c r="L123" s="49"/>
      <c r="M123" s="49"/>
      <c r="N123" s="49"/>
      <c r="O123" s="50"/>
    </row>
    <row r="124" spans="1:15" s="46" customFormat="1" ht="30" customHeight="1" x14ac:dyDescent="0.25">
      <c r="A124" s="38"/>
      <c r="B124" s="39" t="s">
        <v>298</v>
      </c>
      <c r="C124" s="40" t="s">
        <v>299</v>
      </c>
      <c r="D124" s="41"/>
      <c r="E124" s="42" t="s">
        <v>24</v>
      </c>
      <c r="F124" s="57">
        <v>130</v>
      </c>
      <c r="G124" s="44"/>
      <c r="H124" s="45">
        <f>ROUND(G124*F124,2)</f>
        <v>0</v>
      </c>
      <c r="J124" s="47"/>
      <c r="K124" s="48"/>
      <c r="L124" s="49"/>
      <c r="M124" s="49"/>
      <c r="N124" s="49"/>
      <c r="O124" s="50"/>
    </row>
    <row r="125" spans="1:15" s="46" customFormat="1" ht="30" customHeight="1" x14ac:dyDescent="0.25">
      <c r="A125" s="38"/>
      <c r="B125" s="39" t="s">
        <v>300</v>
      </c>
      <c r="C125" s="40" t="s">
        <v>301</v>
      </c>
      <c r="D125" s="41"/>
      <c r="E125" s="42" t="s">
        <v>24</v>
      </c>
      <c r="F125" s="57">
        <v>152</v>
      </c>
      <c r="G125" s="44"/>
      <c r="H125" s="45">
        <f>ROUND(G125*F125,2)</f>
        <v>0</v>
      </c>
      <c r="J125" s="47"/>
      <c r="K125" s="48"/>
      <c r="L125" s="49"/>
      <c r="M125" s="49"/>
      <c r="N125" s="49"/>
      <c r="O125" s="50"/>
    </row>
    <row r="126" spans="1:15" ht="36" customHeight="1" x14ac:dyDescent="0.25">
      <c r="A126" s="32"/>
      <c r="B126" s="71"/>
      <c r="C126" s="55" t="s">
        <v>302</v>
      </c>
      <c r="D126" s="35"/>
      <c r="E126" s="63"/>
      <c r="F126" s="36"/>
      <c r="G126" s="32"/>
      <c r="H126" s="37"/>
    </row>
    <row r="127" spans="1:15" s="46" customFormat="1" ht="30" customHeight="1" x14ac:dyDescent="0.25">
      <c r="A127" s="38"/>
      <c r="B127" s="39" t="s">
        <v>303</v>
      </c>
      <c r="C127" s="40" t="s">
        <v>304</v>
      </c>
      <c r="D127" s="41" t="s">
        <v>305</v>
      </c>
      <c r="E127" s="42" t="s">
        <v>102</v>
      </c>
      <c r="F127" s="57">
        <v>36</v>
      </c>
      <c r="G127" s="44"/>
      <c r="H127" s="45">
        <f>ROUND(G127*F127,2)</f>
        <v>0</v>
      </c>
      <c r="J127" s="47"/>
      <c r="K127" s="48"/>
      <c r="L127" s="49"/>
      <c r="M127" s="49"/>
      <c r="N127" s="49"/>
      <c r="O127" s="50"/>
    </row>
    <row r="128" spans="1:15" s="46" customFormat="1" ht="30" customHeight="1" x14ac:dyDescent="0.25">
      <c r="A128" s="38"/>
      <c r="B128" s="39" t="s">
        <v>306</v>
      </c>
      <c r="C128" s="40" t="s">
        <v>307</v>
      </c>
      <c r="D128" s="41" t="s">
        <v>305</v>
      </c>
      <c r="E128" s="42" t="s">
        <v>40</v>
      </c>
      <c r="F128" s="57">
        <v>2</v>
      </c>
      <c r="G128" s="44"/>
      <c r="H128" s="45">
        <f>ROUND(G128*F128,2)</f>
        <v>0</v>
      </c>
      <c r="J128" s="47"/>
      <c r="K128" s="48"/>
      <c r="L128" s="49"/>
      <c r="M128" s="49"/>
      <c r="N128" s="49"/>
      <c r="O128" s="50"/>
    </row>
    <row r="129" spans="1:15" s="46" customFormat="1" ht="30" customHeight="1" x14ac:dyDescent="0.25">
      <c r="A129" s="38"/>
      <c r="B129" s="39" t="s">
        <v>308</v>
      </c>
      <c r="C129" s="40" t="s">
        <v>309</v>
      </c>
      <c r="D129" s="41" t="s">
        <v>305</v>
      </c>
      <c r="E129" s="42" t="s">
        <v>49</v>
      </c>
      <c r="F129" s="57">
        <v>1</v>
      </c>
      <c r="G129" s="44"/>
      <c r="H129" s="45">
        <f>ROUND(G129*F129,2)</f>
        <v>0</v>
      </c>
      <c r="J129" s="47"/>
      <c r="K129" s="48"/>
      <c r="L129" s="49"/>
      <c r="M129" s="49"/>
      <c r="N129" s="49"/>
      <c r="O129" s="50"/>
    </row>
    <row r="130" spans="1:15" s="46" customFormat="1" ht="30" customHeight="1" x14ac:dyDescent="0.25">
      <c r="A130" s="38"/>
      <c r="B130" s="39" t="s">
        <v>310</v>
      </c>
      <c r="C130" s="40" t="s">
        <v>311</v>
      </c>
      <c r="D130" s="41" t="s">
        <v>305</v>
      </c>
      <c r="E130" s="42" t="s">
        <v>40</v>
      </c>
      <c r="F130" s="57">
        <v>12</v>
      </c>
      <c r="G130" s="44"/>
      <c r="H130" s="45">
        <f>ROUND(G130*F130,2)</f>
        <v>0</v>
      </c>
      <c r="J130" s="47"/>
      <c r="K130" s="48"/>
      <c r="L130" s="49"/>
      <c r="M130" s="49"/>
      <c r="N130" s="49"/>
      <c r="O130" s="50"/>
    </row>
    <row r="131" spans="1:15" ht="36" customHeight="1" x14ac:dyDescent="0.25">
      <c r="A131" s="32"/>
      <c r="B131" s="71"/>
      <c r="C131" s="55" t="s">
        <v>312</v>
      </c>
      <c r="D131" s="35"/>
      <c r="E131" s="63"/>
      <c r="F131" s="36"/>
      <c r="G131" s="32"/>
      <c r="H131" s="37"/>
    </row>
    <row r="132" spans="1:15" s="46" customFormat="1" ht="30" customHeight="1" x14ac:dyDescent="0.25">
      <c r="A132" s="38"/>
      <c r="B132" s="39" t="s">
        <v>313</v>
      </c>
      <c r="C132" s="40" t="s">
        <v>314</v>
      </c>
      <c r="D132" s="41" t="s">
        <v>315</v>
      </c>
      <c r="E132" s="42" t="s">
        <v>102</v>
      </c>
      <c r="F132" s="57">
        <v>44</v>
      </c>
      <c r="G132" s="44"/>
      <c r="H132" s="45">
        <f>ROUND(G132*F132,2)</f>
        <v>0</v>
      </c>
      <c r="J132" s="47"/>
      <c r="K132" s="48"/>
      <c r="L132" s="49"/>
      <c r="M132" s="49"/>
      <c r="N132" s="49"/>
      <c r="O132" s="50"/>
    </row>
    <row r="133" spans="1:15" ht="36" customHeight="1" x14ac:dyDescent="0.25">
      <c r="A133" s="32"/>
      <c r="B133" s="33"/>
      <c r="C133" s="55" t="s">
        <v>316</v>
      </c>
      <c r="D133" s="35"/>
      <c r="E133" s="56"/>
      <c r="F133" s="35"/>
      <c r="G133" s="32"/>
      <c r="H133" s="37"/>
    </row>
    <row r="134" spans="1:15" s="46" customFormat="1" ht="30" customHeight="1" x14ac:dyDescent="0.25">
      <c r="A134" s="38"/>
      <c r="B134" s="39" t="s">
        <v>317</v>
      </c>
      <c r="C134" s="40" t="s">
        <v>318</v>
      </c>
      <c r="D134" s="41" t="s">
        <v>256</v>
      </c>
      <c r="E134" s="42" t="s">
        <v>102</v>
      </c>
      <c r="F134" s="57">
        <v>122</v>
      </c>
      <c r="G134" s="44"/>
      <c r="H134" s="45">
        <f>ROUND(G134*F134,2)</f>
        <v>0</v>
      </c>
      <c r="J134" s="47"/>
      <c r="K134" s="48"/>
      <c r="L134" s="49"/>
      <c r="M134" s="49"/>
      <c r="N134" s="49"/>
      <c r="O134" s="50"/>
    </row>
    <row r="135" spans="1:15" s="46" customFormat="1" ht="30" customHeight="1" x14ac:dyDescent="0.25">
      <c r="A135" s="38"/>
      <c r="B135" s="39" t="s">
        <v>319</v>
      </c>
      <c r="C135" s="40" t="s">
        <v>320</v>
      </c>
      <c r="D135" s="41" t="s">
        <v>256</v>
      </c>
      <c r="E135" s="42" t="s">
        <v>102</v>
      </c>
      <c r="F135" s="57">
        <v>122</v>
      </c>
      <c r="G135" s="44"/>
      <c r="H135" s="45">
        <f>ROUND(G135*F135,2)</f>
        <v>0</v>
      </c>
      <c r="J135" s="47"/>
      <c r="K135" s="48"/>
      <c r="L135" s="49"/>
      <c r="M135" s="49"/>
      <c r="N135" s="49"/>
      <c r="O135" s="50"/>
    </row>
    <row r="136" spans="1:15" ht="36" customHeight="1" x14ac:dyDescent="0.25">
      <c r="A136" s="32"/>
      <c r="B136" s="33"/>
      <c r="C136" s="55" t="s">
        <v>321</v>
      </c>
      <c r="D136" s="35"/>
      <c r="E136" s="56"/>
      <c r="F136" s="35"/>
      <c r="G136" s="32"/>
      <c r="H136" s="37"/>
    </row>
    <row r="137" spans="1:15" s="46" customFormat="1" ht="30" customHeight="1" x14ac:dyDescent="0.25">
      <c r="A137" s="38"/>
      <c r="B137" s="39" t="s">
        <v>322</v>
      </c>
      <c r="C137" s="40" t="s">
        <v>323</v>
      </c>
      <c r="D137" s="41" t="s">
        <v>324</v>
      </c>
      <c r="E137" s="42" t="s">
        <v>102</v>
      </c>
      <c r="F137" s="57">
        <v>66</v>
      </c>
      <c r="G137" s="44"/>
      <c r="H137" s="45">
        <f>ROUND(G137*F137,2)</f>
        <v>0</v>
      </c>
      <c r="J137" s="47"/>
      <c r="K137" s="48"/>
      <c r="L137" s="49"/>
      <c r="M137" s="49"/>
      <c r="N137" s="49"/>
      <c r="O137" s="50"/>
    </row>
    <row r="138" spans="1:15" ht="36" customHeight="1" x14ac:dyDescent="0.25">
      <c r="A138" s="32"/>
      <c r="B138" s="60"/>
      <c r="C138" s="55" t="s">
        <v>325</v>
      </c>
      <c r="D138" s="35"/>
      <c r="E138" s="36"/>
      <c r="F138" s="36"/>
      <c r="G138" s="32"/>
      <c r="H138" s="37"/>
    </row>
    <row r="139" spans="1:15" s="46" customFormat="1" ht="45.75" customHeight="1" x14ac:dyDescent="0.25">
      <c r="A139" s="38"/>
      <c r="B139" s="39" t="s">
        <v>326</v>
      </c>
      <c r="C139" s="40" t="s">
        <v>327</v>
      </c>
      <c r="D139" s="41" t="s">
        <v>328</v>
      </c>
      <c r="E139" s="42" t="s">
        <v>24</v>
      </c>
      <c r="F139" s="57">
        <v>8</v>
      </c>
      <c r="G139" s="44"/>
      <c r="H139" s="45">
        <f>ROUND(G139*F139,2)</f>
        <v>0</v>
      </c>
      <c r="J139" s="47"/>
      <c r="K139" s="48"/>
      <c r="L139" s="49"/>
      <c r="M139" s="49"/>
      <c r="N139" s="49"/>
      <c r="O139" s="50"/>
    </row>
    <row r="140" spans="1:15" ht="36" customHeight="1" x14ac:dyDescent="0.25">
      <c r="A140" s="32"/>
      <c r="B140" s="33"/>
      <c r="C140" s="55" t="s">
        <v>329</v>
      </c>
      <c r="D140" s="35"/>
      <c r="E140" s="56"/>
      <c r="F140" s="35"/>
      <c r="G140" s="32"/>
      <c r="H140" s="37"/>
    </row>
    <row r="141" spans="1:15" s="46" customFormat="1" ht="45" customHeight="1" x14ac:dyDescent="0.25">
      <c r="A141" s="38"/>
      <c r="B141" s="39" t="s">
        <v>330</v>
      </c>
      <c r="C141" s="40" t="s">
        <v>331</v>
      </c>
      <c r="D141" s="41" t="s">
        <v>332</v>
      </c>
      <c r="E141" s="42" t="s">
        <v>40</v>
      </c>
      <c r="F141" s="57">
        <v>5</v>
      </c>
      <c r="G141" s="44"/>
      <c r="H141" s="45">
        <f>ROUND(G141*F141,2)</f>
        <v>0</v>
      </c>
      <c r="J141" s="47"/>
      <c r="K141" s="48"/>
      <c r="L141" s="49"/>
      <c r="M141" s="49"/>
      <c r="N141" s="49"/>
      <c r="O141" s="50"/>
    </row>
    <row r="142" spans="1:15" s="46" customFormat="1" ht="30" customHeight="1" x14ac:dyDescent="0.25">
      <c r="A142" s="38"/>
      <c r="B142" s="39" t="s">
        <v>333</v>
      </c>
      <c r="C142" s="40" t="s">
        <v>334</v>
      </c>
      <c r="D142" s="41" t="s">
        <v>335</v>
      </c>
      <c r="E142" s="42" t="s">
        <v>40</v>
      </c>
      <c r="F142" s="57">
        <v>6</v>
      </c>
      <c r="G142" s="44"/>
      <c r="H142" s="45">
        <f>ROUND(G142*F142,2)</f>
        <v>0</v>
      </c>
      <c r="J142" s="47"/>
      <c r="K142" s="48"/>
      <c r="L142" s="49"/>
      <c r="M142" s="49"/>
      <c r="N142" s="49"/>
      <c r="O142" s="50"/>
    </row>
    <row r="143" spans="1:15" s="46" customFormat="1" ht="30" customHeight="1" x14ac:dyDescent="0.25">
      <c r="A143" s="38"/>
      <c r="B143" s="39" t="s">
        <v>336</v>
      </c>
      <c r="C143" s="40" t="s">
        <v>337</v>
      </c>
      <c r="D143" s="41" t="s">
        <v>332</v>
      </c>
      <c r="E143" s="42" t="s">
        <v>40</v>
      </c>
      <c r="F143" s="57">
        <v>8</v>
      </c>
      <c r="G143" s="44"/>
      <c r="H143" s="45">
        <f>ROUND(G143*F143,2)</f>
        <v>0</v>
      </c>
      <c r="J143" s="47"/>
      <c r="K143" s="48"/>
      <c r="L143" s="49"/>
      <c r="M143" s="49"/>
      <c r="N143" s="49"/>
      <c r="O143" s="50"/>
    </row>
    <row r="144" spans="1:15" ht="36" customHeight="1" x14ac:dyDescent="0.25">
      <c r="A144" s="32"/>
      <c r="B144" s="33"/>
      <c r="C144" s="55" t="s">
        <v>338</v>
      </c>
      <c r="D144" s="35"/>
      <c r="E144" s="56"/>
      <c r="F144" s="35"/>
      <c r="G144" s="32"/>
      <c r="H144" s="37"/>
    </row>
    <row r="145" spans="1:15" s="46" customFormat="1" ht="30" customHeight="1" x14ac:dyDescent="0.25">
      <c r="A145" s="38"/>
      <c r="B145" s="39" t="s">
        <v>339</v>
      </c>
      <c r="C145" s="40" t="s">
        <v>340</v>
      </c>
      <c r="D145" s="41" t="s">
        <v>341</v>
      </c>
      <c r="E145" s="42" t="s">
        <v>49</v>
      </c>
      <c r="F145" s="57">
        <v>1</v>
      </c>
      <c r="G145" s="44"/>
      <c r="H145" s="45">
        <f t="shared" ref="H145:H159" si="3">ROUND(G145*F145,2)</f>
        <v>0</v>
      </c>
      <c r="J145" s="47"/>
      <c r="K145" s="48"/>
      <c r="L145" s="49"/>
      <c r="M145" s="49"/>
      <c r="N145" s="49"/>
      <c r="O145" s="50"/>
    </row>
    <row r="146" spans="1:15" s="46" customFormat="1" ht="30" customHeight="1" x14ac:dyDescent="0.25">
      <c r="A146" s="38"/>
      <c r="B146" s="39" t="s">
        <v>342</v>
      </c>
      <c r="C146" s="40" t="s">
        <v>343</v>
      </c>
      <c r="D146" s="41" t="s">
        <v>344</v>
      </c>
      <c r="E146" s="42" t="s">
        <v>345</v>
      </c>
      <c r="F146" s="57">
        <v>246</v>
      </c>
      <c r="G146" s="44"/>
      <c r="H146" s="45">
        <f t="shared" si="3"/>
        <v>0</v>
      </c>
      <c r="J146" s="47"/>
      <c r="K146" s="48"/>
      <c r="L146" s="49"/>
      <c r="M146" s="49"/>
      <c r="N146" s="49"/>
      <c r="O146" s="50"/>
    </row>
    <row r="147" spans="1:15" s="46" customFormat="1" ht="30" customHeight="1" x14ac:dyDescent="0.25">
      <c r="A147" s="38"/>
      <c r="B147" s="39" t="s">
        <v>346</v>
      </c>
      <c r="C147" s="40" t="s">
        <v>347</v>
      </c>
      <c r="D147" s="41" t="s">
        <v>344</v>
      </c>
      <c r="E147" s="42" t="s">
        <v>24</v>
      </c>
      <c r="F147" s="57">
        <v>613</v>
      </c>
      <c r="G147" s="44"/>
      <c r="H147" s="45">
        <f t="shared" si="3"/>
        <v>0</v>
      </c>
      <c r="J147" s="47"/>
      <c r="K147" s="48"/>
      <c r="L147" s="49"/>
      <c r="M147" s="49"/>
      <c r="N147" s="49"/>
      <c r="O147" s="50"/>
    </row>
    <row r="148" spans="1:15" s="46" customFormat="1" ht="30" customHeight="1" x14ac:dyDescent="0.25">
      <c r="A148" s="38"/>
      <c r="B148" s="39" t="s">
        <v>348</v>
      </c>
      <c r="C148" s="40" t="s">
        <v>349</v>
      </c>
      <c r="D148" s="41" t="s">
        <v>344</v>
      </c>
      <c r="E148" s="42" t="s">
        <v>24</v>
      </c>
      <c r="F148" s="57">
        <v>113</v>
      </c>
      <c r="G148" s="44"/>
      <c r="H148" s="45">
        <f t="shared" si="3"/>
        <v>0</v>
      </c>
      <c r="J148" s="47"/>
      <c r="K148" s="48"/>
      <c r="L148" s="49"/>
      <c r="M148" s="49"/>
      <c r="N148" s="49"/>
      <c r="O148" s="50"/>
    </row>
    <row r="149" spans="1:15" s="46" customFormat="1" ht="30" customHeight="1" x14ac:dyDescent="0.25">
      <c r="A149" s="38"/>
      <c r="B149" s="39" t="s">
        <v>350</v>
      </c>
      <c r="C149" s="40" t="s">
        <v>351</v>
      </c>
      <c r="D149" s="41" t="s">
        <v>344</v>
      </c>
      <c r="E149" s="42" t="s">
        <v>40</v>
      </c>
      <c r="F149" s="57">
        <v>7</v>
      </c>
      <c r="G149" s="44"/>
      <c r="H149" s="45">
        <f t="shared" si="3"/>
        <v>0</v>
      </c>
      <c r="J149" s="47"/>
      <c r="K149" s="48"/>
      <c r="L149" s="49"/>
      <c r="M149" s="49"/>
      <c r="N149" s="49"/>
      <c r="O149" s="50"/>
    </row>
    <row r="150" spans="1:15" s="46" customFormat="1" ht="30" customHeight="1" x14ac:dyDescent="0.25">
      <c r="A150" s="38"/>
      <c r="B150" s="39" t="s">
        <v>352</v>
      </c>
      <c r="C150" s="40" t="s">
        <v>353</v>
      </c>
      <c r="D150" s="41" t="s">
        <v>344</v>
      </c>
      <c r="E150" s="42" t="s">
        <v>40</v>
      </c>
      <c r="F150" s="57">
        <v>5</v>
      </c>
      <c r="G150" s="44"/>
      <c r="H150" s="45">
        <f t="shared" si="3"/>
        <v>0</v>
      </c>
      <c r="J150" s="47"/>
      <c r="K150" s="48"/>
      <c r="L150" s="49"/>
      <c r="M150" s="49"/>
      <c r="N150" s="49"/>
      <c r="O150" s="50"/>
    </row>
    <row r="151" spans="1:15" s="46" customFormat="1" ht="30" customHeight="1" x14ac:dyDescent="0.25">
      <c r="A151" s="38"/>
      <c r="B151" s="39" t="s">
        <v>354</v>
      </c>
      <c r="C151" s="40" t="s">
        <v>355</v>
      </c>
      <c r="D151" s="41" t="s">
        <v>344</v>
      </c>
      <c r="E151" s="42" t="s">
        <v>40</v>
      </c>
      <c r="F151" s="57">
        <v>390</v>
      </c>
      <c r="G151" s="44"/>
      <c r="H151" s="45">
        <f t="shared" si="3"/>
        <v>0</v>
      </c>
      <c r="J151" s="47"/>
      <c r="K151" s="48"/>
      <c r="L151" s="49"/>
      <c r="M151" s="49"/>
      <c r="N151" s="49"/>
      <c r="O151" s="50"/>
    </row>
    <row r="152" spans="1:15" s="46" customFormat="1" ht="30" customHeight="1" x14ac:dyDescent="0.25">
      <c r="A152" s="38"/>
      <c r="B152" s="39" t="s">
        <v>356</v>
      </c>
      <c r="C152" s="40" t="s">
        <v>357</v>
      </c>
      <c r="D152" s="41" t="s">
        <v>344</v>
      </c>
      <c r="E152" s="42" t="s">
        <v>40</v>
      </c>
      <c r="F152" s="57">
        <v>9</v>
      </c>
      <c r="G152" s="44"/>
      <c r="H152" s="45">
        <f t="shared" si="3"/>
        <v>0</v>
      </c>
      <c r="J152" s="47"/>
      <c r="K152" s="48"/>
      <c r="L152" s="49"/>
      <c r="M152" s="49"/>
      <c r="N152" s="49"/>
      <c r="O152" s="50"/>
    </row>
    <row r="153" spans="1:15" s="46" customFormat="1" ht="30" customHeight="1" x14ac:dyDescent="0.25">
      <c r="A153" s="38"/>
      <c r="B153" s="39" t="s">
        <v>358</v>
      </c>
      <c r="C153" s="40" t="s">
        <v>359</v>
      </c>
      <c r="D153" s="41" t="s">
        <v>344</v>
      </c>
      <c r="E153" s="42" t="s">
        <v>40</v>
      </c>
      <c r="F153" s="57">
        <v>48</v>
      </c>
      <c r="G153" s="44"/>
      <c r="H153" s="45">
        <f t="shared" si="3"/>
        <v>0</v>
      </c>
      <c r="J153" s="47"/>
      <c r="K153" s="48"/>
      <c r="L153" s="49"/>
      <c r="M153" s="49"/>
      <c r="N153" s="49"/>
      <c r="O153" s="50"/>
    </row>
    <row r="154" spans="1:15" s="46" customFormat="1" ht="30" customHeight="1" x14ac:dyDescent="0.25">
      <c r="A154" s="38"/>
      <c r="B154" s="39" t="s">
        <v>360</v>
      </c>
      <c r="C154" s="40" t="s">
        <v>361</v>
      </c>
      <c r="D154" s="41" t="s">
        <v>344</v>
      </c>
      <c r="E154" s="42" t="s">
        <v>40</v>
      </c>
      <c r="F154" s="57">
        <v>21</v>
      </c>
      <c r="G154" s="44"/>
      <c r="H154" s="45">
        <f t="shared" si="3"/>
        <v>0</v>
      </c>
      <c r="J154" s="47"/>
      <c r="K154" s="48"/>
      <c r="L154" s="49"/>
      <c r="M154" s="49"/>
      <c r="N154" s="49"/>
      <c r="O154" s="50"/>
    </row>
    <row r="155" spans="1:15" s="46" customFormat="1" ht="30" customHeight="1" x14ac:dyDescent="0.25">
      <c r="A155" s="38"/>
      <c r="B155" s="39" t="s">
        <v>362</v>
      </c>
      <c r="C155" s="40" t="s">
        <v>363</v>
      </c>
      <c r="D155" s="41" t="s">
        <v>344</v>
      </c>
      <c r="E155" s="42" t="s">
        <v>40</v>
      </c>
      <c r="F155" s="57">
        <v>19</v>
      </c>
      <c r="G155" s="44"/>
      <c r="H155" s="45">
        <f>ROUND(G155*F155,2)</f>
        <v>0</v>
      </c>
      <c r="J155" s="47"/>
      <c r="K155" s="48"/>
      <c r="L155" s="49"/>
      <c r="M155" s="49"/>
      <c r="N155" s="49"/>
      <c r="O155" s="50"/>
    </row>
    <row r="156" spans="1:15" s="46" customFormat="1" ht="30" customHeight="1" x14ac:dyDescent="0.25">
      <c r="A156" s="38"/>
      <c r="B156" s="39" t="s">
        <v>364</v>
      </c>
      <c r="C156" s="40" t="s">
        <v>365</v>
      </c>
      <c r="D156" s="41" t="s">
        <v>344</v>
      </c>
      <c r="E156" s="42" t="s">
        <v>40</v>
      </c>
      <c r="F156" s="57">
        <v>32</v>
      </c>
      <c r="G156" s="44"/>
      <c r="H156" s="45">
        <f>ROUND(G156*F156,2)</f>
        <v>0</v>
      </c>
      <c r="J156" s="47"/>
      <c r="K156" s="48"/>
      <c r="L156" s="49"/>
      <c r="M156" s="49"/>
      <c r="N156" s="49"/>
      <c r="O156" s="50"/>
    </row>
    <row r="157" spans="1:15" s="46" customFormat="1" ht="30" customHeight="1" x14ac:dyDescent="0.25">
      <c r="A157" s="38"/>
      <c r="B157" s="39" t="s">
        <v>366</v>
      </c>
      <c r="C157" s="40" t="s">
        <v>367</v>
      </c>
      <c r="D157" s="41" t="s">
        <v>344</v>
      </c>
      <c r="E157" s="42" t="s">
        <v>40</v>
      </c>
      <c r="F157" s="57">
        <v>5</v>
      </c>
      <c r="G157" s="44"/>
      <c r="H157" s="45">
        <f t="shared" si="3"/>
        <v>0</v>
      </c>
      <c r="J157" s="47"/>
      <c r="K157" s="48"/>
      <c r="L157" s="49"/>
      <c r="M157" s="49"/>
      <c r="N157" s="49"/>
      <c r="O157" s="50"/>
    </row>
    <row r="158" spans="1:15" s="46" customFormat="1" ht="30" customHeight="1" x14ac:dyDescent="0.25">
      <c r="A158" s="38"/>
      <c r="B158" s="39" t="s">
        <v>368</v>
      </c>
      <c r="C158" s="40" t="s">
        <v>369</v>
      </c>
      <c r="D158" s="41" t="s">
        <v>344</v>
      </c>
      <c r="E158" s="42" t="s">
        <v>40</v>
      </c>
      <c r="F158" s="57">
        <v>5</v>
      </c>
      <c r="G158" s="44"/>
      <c r="H158" s="45">
        <f>ROUND(G158*F158,2)</f>
        <v>0</v>
      </c>
      <c r="J158" s="47"/>
      <c r="K158" s="48"/>
      <c r="L158" s="49"/>
      <c r="M158" s="49"/>
      <c r="N158" s="49"/>
      <c r="O158" s="50"/>
    </row>
    <row r="159" spans="1:15" s="46" customFormat="1" ht="30" customHeight="1" x14ac:dyDescent="0.25">
      <c r="A159" s="38"/>
      <c r="B159" s="39" t="s">
        <v>370</v>
      </c>
      <c r="C159" s="40" t="s">
        <v>371</v>
      </c>
      <c r="D159" s="41" t="s">
        <v>344</v>
      </c>
      <c r="E159" s="42" t="s">
        <v>40</v>
      </c>
      <c r="F159" s="57">
        <v>24</v>
      </c>
      <c r="G159" s="44"/>
      <c r="H159" s="45">
        <f t="shared" si="3"/>
        <v>0</v>
      </c>
      <c r="J159" s="47"/>
      <c r="K159" s="48"/>
      <c r="L159" s="49"/>
      <c r="M159" s="49"/>
      <c r="N159" s="49"/>
      <c r="O159" s="50"/>
    </row>
    <row r="160" spans="1:15" s="46" customFormat="1" ht="30" customHeight="1" x14ac:dyDescent="0.25">
      <c r="A160" s="38"/>
      <c r="B160" s="39" t="s">
        <v>372</v>
      </c>
      <c r="C160" s="40" t="s">
        <v>373</v>
      </c>
      <c r="D160" s="41" t="s">
        <v>344</v>
      </c>
      <c r="E160" s="42" t="s">
        <v>40</v>
      </c>
      <c r="F160" s="57">
        <v>20</v>
      </c>
      <c r="G160" s="44"/>
      <c r="H160" s="45">
        <f>ROUND(G160*F160,2)</f>
        <v>0</v>
      </c>
      <c r="J160" s="47"/>
      <c r="K160" s="48"/>
      <c r="L160" s="49"/>
      <c r="M160" s="49"/>
      <c r="N160" s="49"/>
      <c r="O160" s="50"/>
    </row>
    <row r="161" spans="1:15" ht="36" customHeight="1" x14ac:dyDescent="0.25">
      <c r="A161" s="32"/>
      <c r="B161" s="33"/>
      <c r="C161" s="55" t="s">
        <v>374</v>
      </c>
      <c r="D161" s="35"/>
      <c r="E161" s="56"/>
      <c r="F161" s="35"/>
      <c r="G161" s="32"/>
      <c r="H161" s="37"/>
    </row>
    <row r="162" spans="1:15" s="46" customFormat="1" ht="30" customHeight="1" x14ac:dyDescent="0.25">
      <c r="A162" s="38"/>
      <c r="B162" s="39" t="s">
        <v>375</v>
      </c>
      <c r="C162" s="40" t="s">
        <v>376</v>
      </c>
      <c r="D162" s="41" t="s">
        <v>377</v>
      </c>
      <c r="E162" s="42" t="s">
        <v>49</v>
      </c>
      <c r="F162" s="57">
        <v>1</v>
      </c>
      <c r="G162" s="44"/>
      <c r="H162" s="45">
        <f>ROUND(G162*F162,2)</f>
        <v>0</v>
      </c>
      <c r="J162" s="47"/>
      <c r="K162" s="48"/>
      <c r="L162" s="49"/>
      <c r="M162" s="49"/>
      <c r="N162" s="49"/>
      <c r="O162" s="50"/>
    </row>
    <row r="163" spans="1:15" s="46" customFormat="1" ht="30" customHeight="1" x14ac:dyDescent="0.25">
      <c r="A163" s="38"/>
      <c r="B163" s="39" t="s">
        <v>378</v>
      </c>
      <c r="C163" s="40" t="s">
        <v>379</v>
      </c>
      <c r="D163" s="41" t="s">
        <v>377</v>
      </c>
      <c r="E163" s="42" t="s">
        <v>49</v>
      </c>
      <c r="F163" s="57">
        <v>1</v>
      </c>
      <c r="G163" s="44"/>
      <c r="H163" s="45">
        <f>ROUND(G163*F163,2)</f>
        <v>0</v>
      </c>
      <c r="J163" s="47"/>
      <c r="K163" s="48"/>
      <c r="L163" s="49"/>
      <c r="M163" s="49"/>
      <c r="N163" s="49"/>
      <c r="O163" s="50"/>
    </row>
    <row r="164" spans="1:15" s="31" customFormat="1" ht="30" customHeight="1" thickBot="1" x14ac:dyDescent="0.3">
      <c r="A164" s="72"/>
      <c r="B164" s="69" t="str">
        <f>B104</f>
        <v>B</v>
      </c>
      <c r="C164" s="106" t="str">
        <f>C104</f>
        <v>STREETSCAPING</v>
      </c>
      <c r="D164" s="97"/>
      <c r="E164" s="97"/>
      <c r="F164" s="98"/>
      <c r="G164" s="72"/>
      <c r="H164" s="72">
        <f>SUM(H104:H163)</f>
        <v>0</v>
      </c>
    </row>
    <row r="165" spans="1:15" s="31" customFormat="1" ht="30" customHeight="1" thickTop="1" x14ac:dyDescent="0.25">
      <c r="A165" s="27"/>
      <c r="B165" s="73" t="s">
        <v>380</v>
      </c>
      <c r="C165" s="110" t="s">
        <v>381</v>
      </c>
      <c r="D165" s="111"/>
      <c r="E165" s="111"/>
      <c r="F165" s="112"/>
      <c r="G165" s="27"/>
      <c r="H165" s="70"/>
    </row>
    <row r="166" spans="1:15" ht="79.5" customHeight="1" x14ac:dyDescent="0.25">
      <c r="A166" s="32"/>
      <c r="B166" s="74" t="s">
        <v>382</v>
      </c>
      <c r="C166" s="75" t="s">
        <v>383</v>
      </c>
      <c r="D166" s="76" t="s">
        <v>384</v>
      </c>
      <c r="E166" s="36" t="s">
        <v>14</v>
      </c>
      <c r="F166" s="36"/>
      <c r="G166" s="32"/>
      <c r="H166" s="37"/>
    </row>
    <row r="167" spans="1:15" s="46" customFormat="1" ht="30" customHeight="1" x14ac:dyDescent="0.25">
      <c r="A167" s="38"/>
      <c r="B167" s="54" t="s">
        <v>29</v>
      </c>
      <c r="C167" s="40" t="s">
        <v>385</v>
      </c>
      <c r="D167" s="41"/>
      <c r="E167" s="42" t="s">
        <v>40</v>
      </c>
      <c r="F167" s="57">
        <v>6</v>
      </c>
      <c r="G167" s="44"/>
      <c r="H167" s="45">
        <f>ROUND(G167*F167,2)</f>
        <v>0</v>
      </c>
      <c r="J167" s="47"/>
      <c r="K167" s="48"/>
      <c r="L167" s="49"/>
      <c r="M167" s="49"/>
      <c r="N167" s="49"/>
      <c r="O167" s="50"/>
    </row>
    <row r="168" spans="1:15" s="46" customFormat="1" ht="30" customHeight="1" x14ac:dyDescent="0.25">
      <c r="A168" s="38"/>
      <c r="B168" s="54" t="s">
        <v>61</v>
      </c>
      <c r="C168" s="40" t="s">
        <v>386</v>
      </c>
      <c r="D168" s="41"/>
      <c r="E168" s="42" t="s">
        <v>102</v>
      </c>
      <c r="F168" s="57">
        <v>12</v>
      </c>
      <c r="G168" s="44"/>
      <c r="H168" s="45">
        <f>ROUND(G168*F168,2)</f>
        <v>0</v>
      </c>
      <c r="J168" s="47"/>
      <c r="K168" s="48"/>
      <c r="L168" s="49"/>
      <c r="M168" s="49"/>
      <c r="N168" s="49"/>
      <c r="O168" s="50"/>
    </row>
    <row r="169" spans="1:15" s="46" customFormat="1" ht="30" customHeight="1" x14ac:dyDescent="0.25">
      <c r="A169" s="38"/>
      <c r="B169" s="54" t="s">
        <v>138</v>
      </c>
      <c r="C169" s="40" t="s">
        <v>387</v>
      </c>
      <c r="D169" s="41"/>
      <c r="E169" s="42" t="s">
        <v>102</v>
      </c>
      <c r="F169" s="57">
        <v>36</v>
      </c>
      <c r="G169" s="44"/>
      <c r="H169" s="45">
        <f>ROUND(G169*F169,2)</f>
        <v>0</v>
      </c>
      <c r="J169" s="47"/>
      <c r="K169" s="48"/>
      <c r="L169" s="49"/>
      <c r="M169" s="49"/>
      <c r="N169" s="49"/>
      <c r="O169" s="50"/>
    </row>
    <row r="170" spans="1:15" ht="78" customHeight="1" x14ac:dyDescent="0.25">
      <c r="A170" s="32"/>
      <c r="B170" s="74" t="s">
        <v>388</v>
      </c>
      <c r="C170" s="75" t="s">
        <v>389</v>
      </c>
      <c r="D170" s="76" t="s">
        <v>384</v>
      </c>
      <c r="E170" s="56"/>
      <c r="F170" s="35"/>
      <c r="G170" s="32"/>
      <c r="H170" s="37"/>
    </row>
    <row r="171" spans="1:15" s="46" customFormat="1" ht="30" customHeight="1" x14ac:dyDescent="0.25">
      <c r="A171" s="38"/>
      <c r="B171" s="54" t="s">
        <v>29</v>
      </c>
      <c r="C171" s="40" t="s">
        <v>390</v>
      </c>
      <c r="D171" s="41"/>
      <c r="E171" s="42" t="s">
        <v>40</v>
      </c>
      <c r="F171" s="57">
        <v>16</v>
      </c>
      <c r="G171" s="44"/>
      <c r="H171" s="45">
        <f>ROUND(G171*F171,2)</f>
        <v>0</v>
      </c>
      <c r="J171" s="47"/>
      <c r="K171" s="48"/>
      <c r="L171" s="49"/>
      <c r="M171" s="49"/>
      <c r="N171" s="49"/>
      <c r="O171" s="50"/>
    </row>
    <row r="172" spans="1:15" s="46" customFormat="1" ht="30" customHeight="1" x14ac:dyDescent="0.25">
      <c r="A172" s="38"/>
      <c r="B172" s="54" t="s">
        <v>61</v>
      </c>
      <c r="C172" s="40" t="s">
        <v>391</v>
      </c>
      <c r="D172" s="41"/>
      <c r="E172" s="42" t="s">
        <v>102</v>
      </c>
      <c r="F172" s="57">
        <v>260</v>
      </c>
      <c r="G172" s="44"/>
      <c r="H172" s="45">
        <f>ROUND(G172*F172,2)</f>
        <v>0</v>
      </c>
      <c r="J172" s="47"/>
      <c r="K172" s="48"/>
      <c r="L172" s="49"/>
      <c r="M172" s="49"/>
      <c r="N172" s="49"/>
      <c r="O172" s="50"/>
    </row>
    <row r="173" spans="1:15" s="46" customFormat="1" ht="30" customHeight="1" x14ac:dyDescent="0.25">
      <c r="A173" s="38"/>
      <c r="B173" s="54" t="s">
        <v>138</v>
      </c>
      <c r="C173" s="40" t="s">
        <v>392</v>
      </c>
      <c r="D173" s="41"/>
      <c r="E173" s="42" t="s">
        <v>102</v>
      </c>
      <c r="F173" s="57">
        <v>158</v>
      </c>
      <c r="G173" s="44"/>
      <c r="H173" s="45">
        <f>ROUND(G173*F173,2)</f>
        <v>0</v>
      </c>
      <c r="J173" s="47"/>
      <c r="K173" s="48"/>
      <c r="L173" s="49"/>
      <c r="M173" s="49"/>
      <c r="N173" s="49"/>
      <c r="O173" s="50"/>
    </row>
    <row r="174" spans="1:15" s="46" customFormat="1" ht="30" customHeight="1" x14ac:dyDescent="0.25">
      <c r="A174" s="38"/>
      <c r="B174" s="54" t="s">
        <v>140</v>
      </c>
      <c r="C174" s="40" t="s">
        <v>387</v>
      </c>
      <c r="D174" s="41"/>
      <c r="E174" s="42" t="s">
        <v>102</v>
      </c>
      <c r="F174" s="57">
        <v>622</v>
      </c>
      <c r="G174" s="44"/>
      <c r="H174" s="45">
        <f>ROUND(G174*F174,2)</f>
        <v>0</v>
      </c>
      <c r="J174" s="47"/>
      <c r="K174" s="48"/>
      <c r="L174" s="49"/>
      <c r="M174" s="49"/>
      <c r="N174" s="49"/>
      <c r="O174" s="50"/>
    </row>
    <row r="175" spans="1:15" ht="78" customHeight="1" x14ac:dyDescent="0.25">
      <c r="A175" s="32"/>
      <c r="B175" s="74" t="s">
        <v>393</v>
      </c>
      <c r="C175" s="75" t="s">
        <v>394</v>
      </c>
      <c r="D175" s="76" t="s">
        <v>384</v>
      </c>
      <c r="E175" s="56"/>
      <c r="F175" s="35"/>
      <c r="G175" s="32"/>
      <c r="H175" s="37"/>
    </row>
    <row r="176" spans="1:15" s="46" customFormat="1" ht="30" customHeight="1" x14ac:dyDescent="0.25">
      <c r="A176" s="38"/>
      <c r="B176" s="54" t="s">
        <v>29</v>
      </c>
      <c r="C176" s="40" t="s">
        <v>395</v>
      </c>
      <c r="D176" s="41"/>
      <c r="E176" s="42" t="s">
        <v>40</v>
      </c>
      <c r="F176" s="57">
        <v>9</v>
      </c>
      <c r="G176" s="44"/>
      <c r="H176" s="45">
        <f t="shared" ref="H176:H181" si="4">ROUND(G176*F176,2)</f>
        <v>0</v>
      </c>
      <c r="J176" s="47"/>
      <c r="K176" s="48"/>
      <c r="L176" s="49"/>
      <c r="M176" s="49"/>
      <c r="N176" s="49"/>
      <c r="O176" s="50"/>
    </row>
    <row r="177" spans="1:15" s="46" customFormat="1" ht="30" customHeight="1" x14ac:dyDescent="0.25">
      <c r="A177" s="38"/>
      <c r="B177" s="54" t="s">
        <v>61</v>
      </c>
      <c r="C177" s="40" t="s">
        <v>396</v>
      </c>
      <c r="D177" s="41"/>
      <c r="E177" s="42" t="s">
        <v>40</v>
      </c>
      <c r="F177" s="57">
        <v>9</v>
      </c>
      <c r="G177" s="44"/>
      <c r="H177" s="45">
        <f t="shared" si="4"/>
        <v>0</v>
      </c>
      <c r="J177" s="47"/>
      <c r="K177" s="48"/>
      <c r="L177" s="49"/>
      <c r="M177" s="49"/>
      <c r="N177" s="49"/>
      <c r="O177" s="50"/>
    </row>
    <row r="178" spans="1:15" s="46" customFormat="1" ht="30" customHeight="1" x14ac:dyDescent="0.25">
      <c r="A178" s="38"/>
      <c r="B178" s="54" t="s">
        <v>138</v>
      </c>
      <c r="C178" s="40" t="s">
        <v>397</v>
      </c>
      <c r="D178" s="41"/>
      <c r="E178" s="42" t="s">
        <v>40</v>
      </c>
      <c r="F178" s="57">
        <v>9</v>
      </c>
      <c r="G178" s="44"/>
      <c r="H178" s="45">
        <f t="shared" si="4"/>
        <v>0</v>
      </c>
      <c r="J178" s="47"/>
      <c r="K178" s="48"/>
      <c r="L178" s="49"/>
      <c r="M178" s="49"/>
      <c r="N178" s="49"/>
      <c r="O178" s="50"/>
    </row>
    <row r="179" spans="1:15" s="46" customFormat="1" ht="30" customHeight="1" x14ac:dyDescent="0.25">
      <c r="A179" s="38"/>
      <c r="B179" s="54" t="s">
        <v>140</v>
      </c>
      <c r="C179" s="40" t="s">
        <v>398</v>
      </c>
      <c r="D179" s="41"/>
      <c r="E179" s="42" t="s">
        <v>40</v>
      </c>
      <c r="F179" s="57">
        <v>9</v>
      </c>
      <c r="G179" s="44"/>
      <c r="H179" s="45">
        <f t="shared" si="4"/>
        <v>0</v>
      </c>
      <c r="J179" s="47"/>
      <c r="K179" s="48"/>
      <c r="L179" s="49"/>
      <c r="M179" s="49"/>
      <c r="N179" s="49"/>
      <c r="O179" s="50"/>
    </row>
    <row r="180" spans="1:15" s="46" customFormat="1" ht="30" customHeight="1" x14ac:dyDescent="0.25">
      <c r="A180" s="38"/>
      <c r="B180" s="54" t="s">
        <v>143</v>
      </c>
      <c r="C180" s="40" t="s">
        <v>399</v>
      </c>
      <c r="D180" s="41"/>
      <c r="E180" s="42" t="s">
        <v>102</v>
      </c>
      <c r="F180" s="57">
        <v>72</v>
      </c>
      <c r="G180" s="44"/>
      <c r="H180" s="45">
        <f t="shared" si="4"/>
        <v>0</v>
      </c>
      <c r="J180" s="47"/>
      <c r="K180" s="48"/>
      <c r="L180" s="49"/>
      <c r="M180" s="49"/>
      <c r="N180" s="49"/>
      <c r="O180" s="50"/>
    </row>
    <row r="181" spans="1:15" s="46" customFormat="1" ht="30" customHeight="1" x14ac:dyDescent="0.25">
      <c r="A181" s="38"/>
      <c r="B181" s="54" t="s">
        <v>251</v>
      </c>
      <c r="C181" s="40" t="s">
        <v>400</v>
      </c>
      <c r="D181" s="41"/>
      <c r="E181" s="42" t="s">
        <v>102</v>
      </c>
      <c r="F181" s="57">
        <v>216</v>
      </c>
      <c r="G181" s="44"/>
      <c r="H181" s="45">
        <f t="shared" si="4"/>
        <v>0</v>
      </c>
      <c r="J181" s="47"/>
      <c r="K181" s="48"/>
      <c r="L181" s="49"/>
      <c r="M181" s="49"/>
      <c r="N181" s="49"/>
      <c r="O181" s="50"/>
    </row>
    <row r="182" spans="1:15" ht="78" customHeight="1" x14ac:dyDescent="0.25">
      <c r="A182" s="32"/>
      <c r="B182" s="74" t="s">
        <v>401</v>
      </c>
      <c r="C182" s="75" t="s">
        <v>402</v>
      </c>
      <c r="D182" s="76" t="s">
        <v>384</v>
      </c>
      <c r="E182" s="56"/>
      <c r="F182" s="35"/>
      <c r="G182" s="32"/>
      <c r="H182" s="37"/>
    </row>
    <row r="183" spans="1:15" s="46" customFormat="1" ht="30" customHeight="1" x14ac:dyDescent="0.25">
      <c r="A183" s="38"/>
      <c r="B183" s="54" t="s">
        <v>29</v>
      </c>
      <c r="C183" s="40" t="s">
        <v>403</v>
      </c>
      <c r="D183" s="41"/>
      <c r="E183" s="42" t="s">
        <v>40</v>
      </c>
      <c r="F183" s="57">
        <v>1</v>
      </c>
      <c r="G183" s="44"/>
      <c r="H183" s="45">
        <f>ROUND(G183*F183,2)</f>
        <v>0</v>
      </c>
      <c r="J183" s="47"/>
      <c r="K183" s="48"/>
      <c r="L183" s="49"/>
      <c r="M183" s="49"/>
      <c r="N183" s="49"/>
      <c r="O183" s="50"/>
    </row>
    <row r="184" spans="1:15" s="46" customFormat="1" ht="30" customHeight="1" x14ac:dyDescent="0.25">
      <c r="A184" s="38"/>
      <c r="B184" s="54" t="s">
        <v>61</v>
      </c>
      <c r="C184" s="40" t="s">
        <v>404</v>
      </c>
      <c r="D184" s="41"/>
      <c r="E184" s="42" t="s">
        <v>40</v>
      </c>
      <c r="F184" s="57">
        <v>2</v>
      </c>
      <c r="G184" s="44"/>
      <c r="H184" s="45">
        <f>ROUND(G184*F184,2)</f>
        <v>0</v>
      </c>
      <c r="J184" s="47"/>
      <c r="K184" s="48"/>
      <c r="L184" s="49"/>
      <c r="M184" s="49"/>
      <c r="N184" s="49"/>
      <c r="O184" s="50"/>
    </row>
    <row r="185" spans="1:15" s="46" customFormat="1" ht="30" customHeight="1" x14ac:dyDescent="0.25">
      <c r="A185" s="38"/>
      <c r="B185" s="54" t="s">
        <v>138</v>
      </c>
      <c r="C185" s="40" t="s">
        <v>405</v>
      </c>
      <c r="D185" s="41"/>
      <c r="E185" s="42" t="s">
        <v>102</v>
      </c>
      <c r="F185" s="57">
        <v>41</v>
      </c>
      <c r="G185" s="44"/>
      <c r="H185" s="45">
        <f>ROUND(G185*F185,2)</f>
        <v>0</v>
      </c>
      <c r="J185" s="47"/>
      <c r="K185" s="48"/>
      <c r="L185" s="49"/>
      <c r="M185" s="49"/>
      <c r="N185" s="49"/>
      <c r="O185" s="50"/>
    </row>
    <row r="186" spans="1:15" s="46" customFormat="1" ht="30" customHeight="1" x14ac:dyDescent="0.25">
      <c r="A186" s="38"/>
      <c r="B186" s="54" t="s">
        <v>140</v>
      </c>
      <c r="C186" s="40" t="s">
        <v>406</v>
      </c>
      <c r="D186" s="41"/>
      <c r="E186" s="42" t="s">
        <v>102</v>
      </c>
      <c r="F186" s="57">
        <v>123</v>
      </c>
      <c r="G186" s="44"/>
      <c r="H186" s="45">
        <f>ROUND(G186*F186,2)</f>
        <v>0</v>
      </c>
      <c r="I186" s="92"/>
      <c r="J186" s="47"/>
      <c r="K186" s="48"/>
      <c r="L186" s="49"/>
      <c r="M186" s="49"/>
      <c r="N186" s="49"/>
      <c r="O186" s="50"/>
    </row>
    <row r="187" spans="1:15" s="31" customFormat="1" ht="30" customHeight="1" thickBot="1" x14ac:dyDescent="0.3">
      <c r="A187" s="72"/>
      <c r="B187" s="69" t="str">
        <f>B165</f>
        <v>C</v>
      </c>
      <c r="C187" s="106" t="str">
        <f>C165</f>
        <v>ELECTRICAL</v>
      </c>
      <c r="D187" s="97"/>
      <c r="E187" s="97"/>
      <c r="F187" s="98"/>
      <c r="G187" s="72" t="s">
        <v>257</v>
      </c>
      <c r="H187" s="72">
        <f>SUM(H165:H186)</f>
        <v>0</v>
      </c>
    </row>
    <row r="188" spans="1:15" ht="36" customHeight="1" thickTop="1" x14ac:dyDescent="0.3">
      <c r="A188" s="77"/>
      <c r="B188" s="78"/>
      <c r="C188" s="79" t="s">
        <v>407</v>
      </c>
      <c r="D188" s="80"/>
      <c r="E188" s="81"/>
      <c r="F188" s="81"/>
      <c r="G188" s="82"/>
      <c r="H188" s="83"/>
    </row>
    <row r="189" spans="1:15" ht="30" customHeight="1" thickBot="1" x14ac:dyDescent="0.3">
      <c r="A189" s="68"/>
      <c r="B189" s="69" t="str">
        <f>B6</f>
        <v>A</v>
      </c>
      <c r="C189" s="96" t="str">
        <f>C6</f>
        <v>ROADWORKS</v>
      </c>
      <c r="D189" s="97"/>
      <c r="E189" s="97"/>
      <c r="F189" s="98"/>
      <c r="G189" s="68" t="s">
        <v>257</v>
      </c>
      <c r="H189" s="68">
        <f>H103</f>
        <v>0</v>
      </c>
    </row>
    <row r="190" spans="1:15" ht="30" customHeight="1" thickTop="1" thickBot="1" x14ac:dyDescent="0.3">
      <c r="A190" s="68"/>
      <c r="B190" s="69" t="str">
        <f>B104</f>
        <v>B</v>
      </c>
      <c r="C190" s="99" t="str">
        <f>C104</f>
        <v>STREETSCAPING</v>
      </c>
      <c r="D190" s="100"/>
      <c r="E190" s="100"/>
      <c r="F190" s="101"/>
      <c r="G190" s="68" t="s">
        <v>257</v>
      </c>
      <c r="H190" s="68">
        <f>H164</f>
        <v>0</v>
      </c>
    </row>
    <row r="191" spans="1:15" ht="30" customHeight="1" thickTop="1" thickBot="1" x14ac:dyDescent="0.3">
      <c r="A191" s="68"/>
      <c r="B191" s="69" t="str">
        <f>B165</f>
        <v>C</v>
      </c>
      <c r="C191" s="99" t="str">
        <f>C165</f>
        <v>ELECTRICAL</v>
      </c>
      <c r="D191" s="100"/>
      <c r="E191" s="100"/>
      <c r="F191" s="101"/>
      <c r="G191" s="68" t="s">
        <v>257</v>
      </c>
      <c r="H191" s="68">
        <f>H187</f>
        <v>0</v>
      </c>
    </row>
    <row r="192" spans="1:15" s="10" customFormat="1" ht="37.950000000000003" customHeight="1" thickTop="1" x14ac:dyDescent="0.25">
      <c r="A192" s="32"/>
      <c r="B192" s="102" t="s">
        <v>408</v>
      </c>
      <c r="C192" s="103"/>
      <c r="D192" s="103"/>
      <c r="E192" s="103"/>
      <c r="F192" s="103"/>
      <c r="G192" s="104">
        <f>SUM(H189:H191)</f>
        <v>0</v>
      </c>
      <c r="H192" s="105"/>
    </row>
    <row r="193" spans="1:8" ht="15.9" customHeight="1" x14ac:dyDescent="0.25">
      <c r="A193" s="84"/>
      <c r="B193" s="85"/>
      <c r="C193" s="86"/>
      <c r="D193" s="87"/>
      <c r="E193" s="86"/>
      <c r="F193" s="86"/>
      <c r="G193" s="88"/>
      <c r="H193" s="89"/>
    </row>
  </sheetData>
  <sheetProtection password="DE0A" sheet="1" objects="1" scenarios="1" selectLockedCells="1"/>
  <mergeCells count="11">
    <mergeCell ref="C187:F187"/>
    <mergeCell ref="C6:F6"/>
    <mergeCell ref="C103:F103"/>
    <mergeCell ref="C104:F104"/>
    <mergeCell ref="C164:F164"/>
    <mergeCell ref="C165:F165"/>
    <mergeCell ref="C189:F189"/>
    <mergeCell ref="C190:F190"/>
    <mergeCell ref="C191:F191"/>
    <mergeCell ref="B192:F192"/>
    <mergeCell ref="G192:H192"/>
  </mergeCells>
  <conditionalFormatting sqref="D23:D34 D42:D43 D74:D75 D37:D39 D54 D77:D78 D8:D15 D49:D51 D56:D61">
    <cfRule type="cellIs" dxfId="264" priority="263" stopIfTrue="1" operator="equal">
      <formula>"CW 2130-R11"</formula>
    </cfRule>
    <cfRule type="cellIs" dxfId="263" priority="264" stopIfTrue="1" operator="equal">
      <formula>"CW 3120-R2"</formula>
    </cfRule>
    <cfRule type="cellIs" dxfId="262" priority="265" stopIfTrue="1" operator="equal">
      <formula>"CW 3240-R7"</formula>
    </cfRule>
  </conditionalFormatting>
  <conditionalFormatting sqref="D20:D22">
    <cfRule type="cellIs" dxfId="261" priority="260" stopIfTrue="1" operator="equal">
      <formula>"CW 2130-R11"</formula>
    </cfRule>
    <cfRule type="cellIs" dxfId="260" priority="261" stopIfTrue="1" operator="equal">
      <formula>"CW 3120-R2"</formula>
    </cfRule>
    <cfRule type="cellIs" dxfId="259" priority="262" stopIfTrue="1" operator="equal">
      <formula>"CW 3240-R7"</formula>
    </cfRule>
  </conditionalFormatting>
  <conditionalFormatting sqref="D35:D36">
    <cfRule type="cellIs" dxfId="258" priority="257" stopIfTrue="1" operator="equal">
      <formula>"CW 2130-R11"</formula>
    </cfRule>
    <cfRule type="cellIs" dxfId="257" priority="258" stopIfTrue="1" operator="equal">
      <formula>"CW 3120-R2"</formula>
    </cfRule>
    <cfRule type="cellIs" dxfId="256" priority="259" stopIfTrue="1" operator="equal">
      <formula>"CW 3240-R7"</formula>
    </cfRule>
  </conditionalFormatting>
  <conditionalFormatting sqref="D40:D41">
    <cfRule type="cellIs" dxfId="255" priority="254" stopIfTrue="1" operator="equal">
      <formula>"CW 2130-R11"</formula>
    </cfRule>
    <cfRule type="cellIs" dxfId="254" priority="255" stopIfTrue="1" operator="equal">
      <formula>"CW 3120-R2"</formula>
    </cfRule>
    <cfRule type="cellIs" dxfId="253" priority="256" stopIfTrue="1" operator="equal">
      <formula>"CW 3240-R7"</formula>
    </cfRule>
  </conditionalFormatting>
  <conditionalFormatting sqref="D53">
    <cfRule type="cellIs" dxfId="252" priority="251" stopIfTrue="1" operator="equal">
      <formula>"CW 2130-R11"</formula>
    </cfRule>
    <cfRule type="cellIs" dxfId="251" priority="252" stopIfTrue="1" operator="equal">
      <formula>"CW 3120-R2"</formula>
    </cfRule>
    <cfRule type="cellIs" dxfId="250" priority="253" stopIfTrue="1" operator="equal">
      <formula>"CW 3240-R7"</formula>
    </cfRule>
  </conditionalFormatting>
  <conditionalFormatting sqref="D64">
    <cfRule type="cellIs" dxfId="249" priority="248" stopIfTrue="1" operator="equal">
      <formula>"CW 2130-R11"</formula>
    </cfRule>
    <cfRule type="cellIs" dxfId="248" priority="249" stopIfTrue="1" operator="equal">
      <formula>"CW 3120-R2"</formula>
    </cfRule>
    <cfRule type="cellIs" dxfId="247" priority="250" stopIfTrue="1" operator="equal">
      <formula>"CW 3240-R7"</formula>
    </cfRule>
  </conditionalFormatting>
  <conditionalFormatting sqref="D67">
    <cfRule type="cellIs" dxfId="246" priority="243" stopIfTrue="1" operator="equal">
      <formula>"CW 2130-R11"</formula>
    </cfRule>
    <cfRule type="cellIs" dxfId="245" priority="244" stopIfTrue="1" operator="equal">
      <formula>"CW 3120-R2"</formula>
    </cfRule>
    <cfRule type="cellIs" dxfId="244" priority="245" stopIfTrue="1" operator="equal">
      <formula>"CW 3240-R7"</formula>
    </cfRule>
  </conditionalFormatting>
  <conditionalFormatting sqref="D66 D70:D72">
    <cfRule type="cellIs" dxfId="243" priority="246" stopIfTrue="1" operator="equal">
      <formula>"CW 3120-R2"</formula>
    </cfRule>
    <cfRule type="cellIs" dxfId="242" priority="247" stopIfTrue="1" operator="equal">
      <formula>"CW 3240-R7"</formula>
    </cfRule>
  </conditionalFormatting>
  <conditionalFormatting sqref="D68:D69">
    <cfRule type="cellIs" dxfId="241" priority="241" stopIfTrue="1" operator="equal">
      <formula>"CW 3120-R2"</formula>
    </cfRule>
    <cfRule type="cellIs" dxfId="240" priority="242" stopIfTrue="1" operator="equal">
      <formula>"CW 3240-R7"</formula>
    </cfRule>
  </conditionalFormatting>
  <conditionalFormatting sqref="D73">
    <cfRule type="cellIs" dxfId="239" priority="239" stopIfTrue="1" operator="equal">
      <formula>"CW 3120-R2"</formula>
    </cfRule>
    <cfRule type="cellIs" dxfId="238" priority="240" stopIfTrue="1" operator="equal">
      <formula>"CW 3240-R7"</formula>
    </cfRule>
  </conditionalFormatting>
  <conditionalFormatting sqref="D76">
    <cfRule type="cellIs" dxfId="237" priority="237" stopIfTrue="1" operator="equal">
      <formula>"CW 3120-R2"</formula>
    </cfRule>
    <cfRule type="cellIs" dxfId="236" priority="238" stopIfTrue="1" operator="equal">
      <formula>"CW 3240-R7"</formula>
    </cfRule>
  </conditionalFormatting>
  <conditionalFormatting sqref="D79">
    <cfRule type="cellIs" dxfId="235" priority="235" stopIfTrue="1" operator="equal">
      <formula>"CW 3120-R2"</formula>
    </cfRule>
    <cfRule type="cellIs" dxfId="234" priority="236" stopIfTrue="1" operator="equal">
      <formula>"CW 3240-R7"</formula>
    </cfRule>
  </conditionalFormatting>
  <conditionalFormatting sqref="D81">
    <cfRule type="cellIs" dxfId="233" priority="233" stopIfTrue="1" operator="equal">
      <formula>"CW 2130-R11"</formula>
    </cfRule>
    <cfRule type="cellIs" dxfId="232" priority="234" stopIfTrue="1" operator="equal">
      <formula>"CW 3240-R7"</formula>
    </cfRule>
  </conditionalFormatting>
  <conditionalFormatting sqref="D80">
    <cfRule type="cellIs" dxfId="231" priority="231" stopIfTrue="1" operator="equal">
      <formula>"CW 3120-R2"</formula>
    </cfRule>
    <cfRule type="cellIs" dxfId="230" priority="232" stopIfTrue="1" operator="equal">
      <formula>"CW 3240-R7"</formula>
    </cfRule>
  </conditionalFormatting>
  <conditionalFormatting sqref="D83">
    <cfRule type="cellIs" dxfId="229" priority="228" stopIfTrue="1" operator="equal">
      <formula>"CW 2130-R11"</formula>
    </cfRule>
    <cfRule type="cellIs" dxfId="228" priority="229" stopIfTrue="1" operator="equal">
      <formula>"CW 3120-R2"</formula>
    </cfRule>
    <cfRule type="cellIs" dxfId="227" priority="230" stopIfTrue="1" operator="equal">
      <formula>"CW 3240-R7"</formula>
    </cfRule>
  </conditionalFormatting>
  <conditionalFormatting sqref="D85">
    <cfRule type="cellIs" dxfId="226" priority="223" stopIfTrue="1" operator="equal">
      <formula>"CW 2130-R11"</formula>
    </cfRule>
    <cfRule type="cellIs" dxfId="225" priority="224" stopIfTrue="1" operator="equal">
      <formula>"CW 3120-R2"</formula>
    </cfRule>
    <cfRule type="cellIs" dxfId="224" priority="225" stopIfTrue="1" operator="equal">
      <formula>"CW 3240-R7"</formula>
    </cfRule>
  </conditionalFormatting>
  <conditionalFormatting sqref="D84">
    <cfRule type="cellIs" dxfId="223" priority="226" stopIfTrue="1" operator="equal">
      <formula>"CW 3120-R2"</formula>
    </cfRule>
    <cfRule type="cellIs" dxfId="222" priority="227" stopIfTrue="1" operator="equal">
      <formula>"CW 3240-R7"</formula>
    </cfRule>
  </conditionalFormatting>
  <conditionalFormatting sqref="D86:D88">
    <cfRule type="cellIs" dxfId="221" priority="220" stopIfTrue="1" operator="equal">
      <formula>"CW 2130-R11"</formula>
    </cfRule>
    <cfRule type="cellIs" dxfId="220" priority="221" stopIfTrue="1" operator="equal">
      <formula>"CW 3120-R2"</formula>
    </cfRule>
    <cfRule type="cellIs" dxfId="219" priority="222" stopIfTrue="1" operator="equal">
      <formula>"CW 3240-R7"</formula>
    </cfRule>
  </conditionalFormatting>
  <conditionalFormatting sqref="D89">
    <cfRule type="cellIs" dxfId="218" priority="217" stopIfTrue="1" operator="equal">
      <formula>"CW 2130-R11"</formula>
    </cfRule>
    <cfRule type="cellIs" dxfId="217" priority="218" stopIfTrue="1" operator="equal">
      <formula>"CW 3120-R2"</formula>
    </cfRule>
    <cfRule type="cellIs" dxfId="216" priority="219" stopIfTrue="1" operator="equal">
      <formula>"CW 3240-R7"</formula>
    </cfRule>
  </conditionalFormatting>
  <conditionalFormatting sqref="D90">
    <cfRule type="cellIs" dxfId="215" priority="214" stopIfTrue="1" operator="equal">
      <formula>"CW 2130-R11"</formula>
    </cfRule>
    <cfRule type="cellIs" dxfId="214" priority="215" stopIfTrue="1" operator="equal">
      <formula>"CW 3120-R2"</formula>
    </cfRule>
    <cfRule type="cellIs" dxfId="213" priority="216" stopIfTrue="1" operator="equal">
      <formula>"CW 3240-R7"</formula>
    </cfRule>
  </conditionalFormatting>
  <conditionalFormatting sqref="D125">
    <cfRule type="cellIs" dxfId="212" priority="145" stopIfTrue="1" operator="equal">
      <formula>"CW 2130-R11"</formula>
    </cfRule>
    <cfRule type="cellIs" dxfId="211" priority="146" stopIfTrue="1" operator="equal">
      <formula>"CW 3120-R2"</formula>
    </cfRule>
    <cfRule type="cellIs" dxfId="210" priority="147" stopIfTrue="1" operator="equal">
      <formula>"CW 3240-R7"</formula>
    </cfRule>
  </conditionalFormatting>
  <conditionalFormatting sqref="D106">
    <cfRule type="cellIs" dxfId="209" priority="211" stopIfTrue="1" operator="equal">
      <formula>"CW 2130-R11"</formula>
    </cfRule>
    <cfRule type="cellIs" dxfId="208" priority="212" stopIfTrue="1" operator="equal">
      <formula>"CW 3120-R2"</formula>
    </cfRule>
    <cfRule type="cellIs" dxfId="207" priority="213" stopIfTrue="1" operator="equal">
      <formula>"CW 3240-R7"</formula>
    </cfRule>
  </conditionalFormatting>
  <conditionalFormatting sqref="D17">
    <cfRule type="cellIs" dxfId="206" priority="208" stopIfTrue="1" operator="equal">
      <formula>"CW 2130-R11"</formula>
    </cfRule>
    <cfRule type="cellIs" dxfId="205" priority="209" stopIfTrue="1" operator="equal">
      <formula>"CW 3120-R2"</formula>
    </cfRule>
    <cfRule type="cellIs" dxfId="204" priority="210" stopIfTrue="1" operator="equal">
      <formula>"CW 3240-R7"</formula>
    </cfRule>
  </conditionalFormatting>
  <conditionalFormatting sqref="D18">
    <cfRule type="cellIs" dxfId="203" priority="205" stopIfTrue="1" operator="equal">
      <formula>"CW 2130-R11"</formula>
    </cfRule>
    <cfRule type="cellIs" dxfId="202" priority="206" stopIfTrue="1" operator="equal">
      <formula>"CW 3120-R2"</formula>
    </cfRule>
    <cfRule type="cellIs" dxfId="201" priority="207" stopIfTrue="1" operator="equal">
      <formula>"CW 3240-R7"</formula>
    </cfRule>
  </conditionalFormatting>
  <conditionalFormatting sqref="D116:D117">
    <cfRule type="cellIs" dxfId="200" priority="202" stopIfTrue="1" operator="equal">
      <formula>"CW 2130-R11"</formula>
    </cfRule>
    <cfRule type="cellIs" dxfId="199" priority="203" stopIfTrue="1" operator="equal">
      <formula>"CW 3120-R2"</formula>
    </cfRule>
    <cfRule type="cellIs" dxfId="198" priority="204" stopIfTrue="1" operator="equal">
      <formula>"CW 3240-R7"</formula>
    </cfRule>
  </conditionalFormatting>
  <conditionalFormatting sqref="D118">
    <cfRule type="cellIs" dxfId="197" priority="199" stopIfTrue="1" operator="equal">
      <formula>"CW 2130-R11"</formula>
    </cfRule>
    <cfRule type="cellIs" dxfId="196" priority="200" stopIfTrue="1" operator="equal">
      <formula>"CW 3120-R2"</formula>
    </cfRule>
    <cfRule type="cellIs" dxfId="195" priority="201" stopIfTrue="1" operator="equal">
      <formula>"CW 3240-R7"</formula>
    </cfRule>
  </conditionalFormatting>
  <conditionalFormatting sqref="D142">
    <cfRule type="cellIs" dxfId="194" priority="196" stopIfTrue="1" operator="equal">
      <formula>"CW 2130-R11"</formula>
    </cfRule>
    <cfRule type="cellIs" dxfId="193" priority="197" stopIfTrue="1" operator="equal">
      <formula>"CW 3120-R2"</formula>
    </cfRule>
    <cfRule type="cellIs" dxfId="192" priority="198" stopIfTrue="1" operator="equal">
      <formula>"CW 3240-R7"</formula>
    </cfRule>
  </conditionalFormatting>
  <conditionalFormatting sqref="D92">
    <cfRule type="cellIs" dxfId="191" priority="193" stopIfTrue="1" operator="equal">
      <formula>"CW 2130-R11"</formula>
    </cfRule>
    <cfRule type="cellIs" dxfId="190" priority="194" stopIfTrue="1" operator="equal">
      <formula>"CW 3120-R2"</formula>
    </cfRule>
    <cfRule type="cellIs" dxfId="189" priority="195" stopIfTrue="1" operator="equal">
      <formula>"CW 3240-R7"</formula>
    </cfRule>
  </conditionalFormatting>
  <conditionalFormatting sqref="D145">
    <cfRule type="cellIs" dxfId="188" priority="190" stopIfTrue="1" operator="equal">
      <formula>"CW 2130-R11"</formula>
    </cfRule>
    <cfRule type="cellIs" dxfId="187" priority="191" stopIfTrue="1" operator="equal">
      <formula>"CW 3120-R2"</formula>
    </cfRule>
    <cfRule type="cellIs" dxfId="186" priority="192" stopIfTrue="1" operator="equal">
      <formula>"CW 3240-R7"</formula>
    </cfRule>
  </conditionalFormatting>
  <conditionalFormatting sqref="D146">
    <cfRule type="cellIs" dxfId="185" priority="187" stopIfTrue="1" operator="equal">
      <formula>"CW 2130-R11"</formula>
    </cfRule>
    <cfRule type="cellIs" dxfId="184" priority="188" stopIfTrue="1" operator="equal">
      <formula>"CW 3120-R2"</formula>
    </cfRule>
    <cfRule type="cellIs" dxfId="183" priority="189" stopIfTrue="1" operator="equal">
      <formula>"CW 3240-R7"</formula>
    </cfRule>
  </conditionalFormatting>
  <conditionalFormatting sqref="D109">
    <cfRule type="cellIs" dxfId="182" priority="184" stopIfTrue="1" operator="equal">
      <formula>"CW 2130-R11"</formula>
    </cfRule>
    <cfRule type="cellIs" dxfId="181" priority="185" stopIfTrue="1" operator="equal">
      <formula>"CW 3120-R2"</formula>
    </cfRule>
    <cfRule type="cellIs" dxfId="180" priority="186" stopIfTrue="1" operator="equal">
      <formula>"CW 3240-R7"</formula>
    </cfRule>
  </conditionalFormatting>
  <conditionalFormatting sqref="D108">
    <cfRule type="cellIs" dxfId="179" priority="181" stopIfTrue="1" operator="equal">
      <formula>"CW 2130-R11"</formula>
    </cfRule>
    <cfRule type="cellIs" dxfId="178" priority="182" stopIfTrue="1" operator="equal">
      <formula>"CW 3120-R2"</formula>
    </cfRule>
    <cfRule type="cellIs" dxfId="177" priority="183" stopIfTrue="1" operator="equal">
      <formula>"CW 3240-R7"</formula>
    </cfRule>
  </conditionalFormatting>
  <conditionalFormatting sqref="D121">
    <cfRule type="cellIs" dxfId="176" priority="166" stopIfTrue="1" operator="equal">
      <formula>"CW 2130-R11"</formula>
    </cfRule>
    <cfRule type="cellIs" dxfId="175" priority="167" stopIfTrue="1" operator="equal">
      <formula>"CW 3120-R2"</formula>
    </cfRule>
    <cfRule type="cellIs" dxfId="174" priority="168" stopIfTrue="1" operator="equal">
      <formula>"CW 3240-R7"</formula>
    </cfRule>
  </conditionalFormatting>
  <conditionalFormatting sqref="D107">
    <cfRule type="cellIs" dxfId="173" priority="178" stopIfTrue="1" operator="equal">
      <formula>"CW 2130-R11"</formula>
    </cfRule>
    <cfRule type="cellIs" dxfId="172" priority="179" stopIfTrue="1" operator="equal">
      <formula>"CW 3120-R2"</formula>
    </cfRule>
    <cfRule type="cellIs" dxfId="171" priority="180" stopIfTrue="1" operator="equal">
      <formula>"CW 3240-R7"</formula>
    </cfRule>
  </conditionalFormatting>
  <conditionalFormatting sqref="D111">
    <cfRule type="cellIs" dxfId="170" priority="175" stopIfTrue="1" operator="equal">
      <formula>"CW 2130-R11"</formula>
    </cfRule>
    <cfRule type="cellIs" dxfId="169" priority="176" stopIfTrue="1" operator="equal">
      <formula>"CW 3120-R2"</formula>
    </cfRule>
    <cfRule type="cellIs" dxfId="168" priority="177" stopIfTrue="1" operator="equal">
      <formula>"CW 3240-R7"</formula>
    </cfRule>
  </conditionalFormatting>
  <conditionalFormatting sqref="D112">
    <cfRule type="cellIs" dxfId="167" priority="172" stopIfTrue="1" operator="equal">
      <formula>"CW 2130-R11"</formula>
    </cfRule>
    <cfRule type="cellIs" dxfId="166" priority="173" stopIfTrue="1" operator="equal">
      <formula>"CW 3120-R2"</formula>
    </cfRule>
    <cfRule type="cellIs" dxfId="165" priority="174" stopIfTrue="1" operator="equal">
      <formula>"CW 3240-R7"</formula>
    </cfRule>
  </conditionalFormatting>
  <conditionalFormatting sqref="D122">
    <cfRule type="cellIs" dxfId="164" priority="169" stopIfTrue="1" operator="equal">
      <formula>"CW 2130-R11"</formula>
    </cfRule>
    <cfRule type="cellIs" dxfId="163" priority="170" stopIfTrue="1" operator="equal">
      <formula>"CW 3120-R2"</formula>
    </cfRule>
    <cfRule type="cellIs" dxfId="162" priority="171" stopIfTrue="1" operator="equal">
      <formula>"CW 3240-R7"</formula>
    </cfRule>
  </conditionalFormatting>
  <conditionalFormatting sqref="D120">
    <cfRule type="cellIs" dxfId="161" priority="163" stopIfTrue="1" operator="equal">
      <formula>"CW 2130-R11"</formula>
    </cfRule>
    <cfRule type="cellIs" dxfId="160" priority="164" stopIfTrue="1" operator="equal">
      <formula>"CW 3120-R2"</formula>
    </cfRule>
    <cfRule type="cellIs" dxfId="159" priority="165" stopIfTrue="1" operator="equal">
      <formula>"CW 3240-R7"</formula>
    </cfRule>
  </conditionalFormatting>
  <conditionalFormatting sqref="D114">
    <cfRule type="cellIs" dxfId="158" priority="160" stopIfTrue="1" operator="equal">
      <formula>"CW 2130-R11"</formula>
    </cfRule>
    <cfRule type="cellIs" dxfId="157" priority="161" stopIfTrue="1" operator="equal">
      <formula>"CW 3120-R2"</formula>
    </cfRule>
    <cfRule type="cellIs" dxfId="156" priority="162" stopIfTrue="1" operator="equal">
      <formula>"CW 3240-R7"</formula>
    </cfRule>
  </conditionalFormatting>
  <conditionalFormatting sqref="D113">
    <cfRule type="cellIs" dxfId="155" priority="157" stopIfTrue="1" operator="equal">
      <formula>"CW 2130-R11"</formula>
    </cfRule>
    <cfRule type="cellIs" dxfId="154" priority="158" stopIfTrue="1" operator="equal">
      <formula>"CW 3120-R2"</formula>
    </cfRule>
    <cfRule type="cellIs" dxfId="153" priority="159" stopIfTrue="1" operator="equal">
      <formula>"CW 3240-R7"</formula>
    </cfRule>
  </conditionalFormatting>
  <conditionalFormatting sqref="D119">
    <cfRule type="cellIs" dxfId="152" priority="154" stopIfTrue="1" operator="equal">
      <formula>"CW 2130-R11"</formula>
    </cfRule>
    <cfRule type="cellIs" dxfId="151" priority="155" stopIfTrue="1" operator="equal">
      <formula>"CW 3120-R2"</formula>
    </cfRule>
    <cfRule type="cellIs" dxfId="150" priority="156" stopIfTrue="1" operator="equal">
      <formula>"CW 3240-R7"</formula>
    </cfRule>
  </conditionalFormatting>
  <conditionalFormatting sqref="D127">
    <cfRule type="cellIs" dxfId="149" priority="136" stopIfTrue="1" operator="equal">
      <formula>"CW 2130-R11"</formula>
    </cfRule>
    <cfRule type="cellIs" dxfId="148" priority="137" stopIfTrue="1" operator="equal">
      <formula>"CW 3120-R2"</formula>
    </cfRule>
    <cfRule type="cellIs" dxfId="147" priority="138" stopIfTrue="1" operator="equal">
      <formula>"CW 3240-R7"</formula>
    </cfRule>
  </conditionalFormatting>
  <conditionalFormatting sqref="D124">
    <cfRule type="cellIs" dxfId="146" priority="151" stopIfTrue="1" operator="equal">
      <formula>"CW 2130-R11"</formula>
    </cfRule>
    <cfRule type="cellIs" dxfId="145" priority="152" stopIfTrue="1" operator="equal">
      <formula>"CW 3120-R2"</formula>
    </cfRule>
    <cfRule type="cellIs" dxfId="144" priority="153" stopIfTrue="1" operator="equal">
      <formula>"CW 3240-R7"</formula>
    </cfRule>
  </conditionalFormatting>
  <conditionalFormatting sqref="D123">
    <cfRule type="cellIs" dxfId="143" priority="148" stopIfTrue="1" operator="equal">
      <formula>"CW 2130-R11"</formula>
    </cfRule>
    <cfRule type="cellIs" dxfId="142" priority="149" stopIfTrue="1" operator="equal">
      <formula>"CW 3120-R2"</formula>
    </cfRule>
    <cfRule type="cellIs" dxfId="141" priority="150" stopIfTrue="1" operator="equal">
      <formula>"CW 3240-R7"</formula>
    </cfRule>
  </conditionalFormatting>
  <conditionalFormatting sqref="D128">
    <cfRule type="cellIs" dxfId="140" priority="142" stopIfTrue="1" operator="equal">
      <formula>"CW 2130-R11"</formula>
    </cfRule>
    <cfRule type="cellIs" dxfId="139" priority="143" stopIfTrue="1" operator="equal">
      <formula>"CW 3120-R2"</formula>
    </cfRule>
    <cfRule type="cellIs" dxfId="138" priority="144" stopIfTrue="1" operator="equal">
      <formula>"CW 3240-R7"</formula>
    </cfRule>
  </conditionalFormatting>
  <conditionalFormatting sqref="D132">
    <cfRule type="cellIs" dxfId="137" priority="133" stopIfTrue="1" operator="equal">
      <formula>"CW 2130-R11"</formula>
    </cfRule>
    <cfRule type="cellIs" dxfId="136" priority="134" stopIfTrue="1" operator="equal">
      <formula>"CW 3120-R2"</formula>
    </cfRule>
    <cfRule type="cellIs" dxfId="135" priority="135" stopIfTrue="1" operator="equal">
      <formula>"CW 3240-R7"</formula>
    </cfRule>
  </conditionalFormatting>
  <conditionalFormatting sqref="D130">
    <cfRule type="cellIs" dxfId="134" priority="139" stopIfTrue="1" operator="equal">
      <formula>"CW 2130-R11"</formula>
    </cfRule>
    <cfRule type="cellIs" dxfId="133" priority="140" stopIfTrue="1" operator="equal">
      <formula>"CW 3120-R2"</formula>
    </cfRule>
    <cfRule type="cellIs" dxfId="132" priority="141" stopIfTrue="1" operator="equal">
      <formula>"CW 3240-R7"</formula>
    </cfRule>
  </conditionalFormatting>
  <conditionalFormatting sqref="D135">
    <cfRule type="cellIs" dxfId="131" priority="127" stopIfTrue="1" operator="equal">
      <formula>"CW 2130-R11"</formula>
    </cfRule>
    <cfRule type="cellIs" dxfId="130" priority="128" stopIfTrue="1" operator="equal">
      <formula>"CW 3120-R2"</formula>
    </cfRule>
    <cfRule type="cellIs" dxfId="129" priority="129" stopIfTrue="1" operator="equal">
      <formula>"CW 3240-R7"</formula>
    </cfRule>
  </conditionalFormatting>
  <conditionalFormatting sqref="D141">
    <cfRule type="cellIs" dxfId="128" priority="118" stopIfTrue="1" operator="equal">
      <formula>"CW 2130-R11"</formula>
    </cfRule>
    <cfRule type="cellIs" dxfId="127" priority="119" stopIfTrue="1" operator="equal">
      <formula>"CW 3120-R2"</formula>
    </cfRule>
    <cfRule type="cellIs" dxfId="126" priority="120" stopIfTrue="1" operator="equal">
      <formula>"CW 3240-R7"</formula>
    </cfRule>
  </conditionalFormatting>
  <conditionalFormatting sqref="D134">
    <cfRule type="cellIs" dxfId="125" priority="130" stopIfTrue="1" operator="equal">
      <formula>"CW 2130-R11"</formula>
    </cfRule>
    <cfRule type="cellIs" dxfId="124" priority="131" stopIfTrue="1" operator="equal">
      <formula>"CW 3120-R2"</formula>
    </cfRule>
    <cfRule type="cellIs" dxfId="123" priority="132" stopIfTrue="1" operator="equal">
      <formula>"CW 3240-R7"</formula>
    </cfRule>
  </conditionalFormatting>
  <conditionalFormatting sqref="D139">
    <cfRule type="cellIs" dxfId="122" priority="121" stopIfTrue="1" operator="equal">
      <formula>"CW 2130-R11"</formula>
    </cfRule>
    <cfRule type="cellIs" dxfId="121" priority="122" stopIfTrue="1" operator="equal">
      <formula>"CW 3120-R2"</formula>
    </cfRule>
    <cfRule type="cellIs" dxfId="120" priority="123" stopIfTrue="1" operator="equal">
      <formula>"CW 3240-R7"</formula>
    </cfRule>
  </conditionalFormatting>
  <conditionalFormatting sqref="D137">
    <cfRule type="cellIs" dxfId="119" priority="124" stopIfTrue="1" operator="equal">
      <formula>"CW 2130-R11"</formula>
    </cfRule>
    <cfRule type="cellIs" dxfId="118" priority="125" stopIfTrue="1" operator="equal">
      <formula>"CW 3120-R2"</formula>
    </cfRule>
    <cfRule type="cellIs" dxfId="117" priority="126" stopIfTrue="1" operator="equal">
      <formula>"CW 3240-R7"</formula>
    </cfRule>
  </conditionalFormatting>
  <conditionalFormatting sqref="D143">
    <cfRule type="cellIs" dxfId="116" priority="115" stopIfTrue="1" operator="equal">
      <formula>"CW 2130-R11"</formula>
    </cfRule>
    <cfRule type="cellIs" dxfId="115" priority="116" stopIfTrue="1" operator="equal">
      <formula>"CW 3120-R2"</formula>
    </cfRule>
    <cfRule type="cellIs" dxfId="114" priority="117" stopIfTrue="1" operator="equal">
      <formula>"CW 3240-R7"</formula>
    </cfRule>
  </conditionalFormatting>
  <conditionalFormatting sqref="D147:D160">
    <cfRule type="cellIs" dxfId="113" priority="112" stopIfTrue="1" operator="equal">
      <formula>"CW 2130-R11"</formula>
    </cfRule>
    <cfRule type="cellIs" dxfId="112" priority="113" stopIfTrue="1" operator="equal">
      <formula>"CW 3120-R2"</formula>
    </cfRule>
    <cfRule type="cellIs" dxfId="111" priority="114" stopIfTrue="1" operator="equal">
      <formula>"CW 3240-R7"</formula>
    </cfRule>
  </conditionalFormatting>
  <conditionalFormatting sqref="D162">
    <cfRule type="cellIs" dxfId="110" priority="109" stopIfTrue="1" operator="equal">
      <formula>"CW 2130-R11"</formula>
    </cfRule>
    <cfRule type="cellIs" dxfId="109" priority="110" stopIfTrue="1" operator="equal">
      <formula>"CW 3120-R2"</formula>
    </cfRule>
    <cfRule type="cellIs" dxfId="108" priority="111" stopIfTrue="1" operator="equal">
      <formula>"CW 3240-R7"</formula>
    </cfRule>
  </conditionalFormatting>
  <conditionalFormatting sqref="D163">
    <cfRule type="cellIs" dxfId="107" priority="106" stopIfTrue="1" operator="equal">
      <formula>"CW 2130-R11"</formula>
    </cfRule>
    <cfRule type="cellIs" dxfId="106" priority="107" stopIfTrue="1" operator="equal">
      <formula>"CW 3120-R2"</formula>
    </cfRule>
    <cfRule type="cellIs" dxfId="105" priority="108" stopIfTrue="1" operator="equal">
      <formula>"CW 3240-R7"</formula>
    </cfRule>
  </conditionalFormatting>
  <conditionalFormatting sqref="D52">
    <cfRule type="cellIs" dxfId="104" priority="103" stopIfTrue="1" operator="equal">
      <formula>"CW 2130-R11"</formula>
    </cfRule>
    <cfRule type="cellIs" dxfId="103" priority="104" stopIfTrue="1" operator="equal">
      <formula>"CW 3120-R2"</formula>
    </cfRule>
    <cfRule type="cellIs" dxfId="102" priority="105" stopIfTrue="1" operator="equal">
      <formula>"CW 3240-R7"</formula>
    </cfRule>
  </conditionalFormatting>
  <conditionalFormatting sqref="D45">
    <cfRule type="cellIs" dxfId="101" priority="100" stopIfTrue="1" operator="equal">
      <formula>"CW 2130-R11"</formula>
    </cfRule>
    <cfRule type="cellIs" dxfId="100" priority="101" stopIfTrue="1" operator="equal">
      <formula>"CW 3120-R2"</formula>
    </cfRule>
    <cfRule type="cellIs" dxfId="99" priority="102" stopIfTrue="1" operator="equal">
      <formula>"CW 3240-R7"</formula>
    </cfRule>
  </conditionalFormatting>
  <conditionalFormatting sqref="D62">
    <cfRule type="cellIs" dxfId="98" priority="97" stopIfTrue="1" operator="equal">
      <formula>"CW 2130-R11"</formula>
    </cfRule>
    <cfRule type="cellIs" dxfId="97" priority="98" stopIfTrue="1" operator="equal">
      <formula>"CW 3120-R2"</formula>
    </cfRule>
    <cfRule type="cellIs" dxfId="96" priority="99" stopIfTrue="1" operator="equal">
      <formula>"CW 3240-R7"</formula>
    </cfRule>
  </conditionalFormatting>
  <conditionalFormatting sqref="D167">
    <cfRule type="cellIs" dxfId="95" priority="94" stopIfTrue="1" operator="equal">
      <formula>"CW 2130-R11"</formula>
    </cfRule>
    <cfRule type="cellIs" dxfId="94" priority="95" stopIfTrue="1" operator="equal">
      <formula>"CW 3120-R2"</formula>
    </cfRule>
    <cfRule type="cellIs" dxfId="93" priority="96" stopIfTrue="1" operator="equal">
      <formula>"CW 3240-R7"</formula>
    </cfRule>
  </conditionalFormatting>
  <conditionalFormatting sqref="D172">
    <cfRule type="cellIs" dxfId="92" priority="82" stopIfTrue="1" operator="equal">
      <formula>"CW 2130-R11"</formula>
    </cfRule>
    <cfRule type="cellIs" dxfId="91" priority="83" stopIfTrue="1" operator="equal">
      <formula>"CW 3120-R2"</formula>
    </cfRule>
    <cfRule type="cellIs" dxfId="90" priority="84" stopIfTrue="1" operator="equal">
      <formula>"CW 3240-R7"</formula>
    </cfRule>
  </conditionalFormatting>
  <conditionalFormatting sqref="D169">
    <cfRule type="cellIs" dxfId="89" priority="91" stopIfTrue="1" operator="equal">
      <formula>"CW 2130-R11"</formula>
    </cfRule>
    <cfRule type="cellIs" dxfId="88" priority="92" stopIfTrue="1" operator="equal">
      <formula>"CW 3120-R2"</formula>
    </cfRule>
    <cfRule type="cellIs" dxfId="87" priority="93" stopIfTrue="1" operator="equal">
      <formula>"CW 3240-R7"</formula>
    </cfRule>
  </conditionalFormatting>
  <conditionalFormatting sqref="D168">
    <cfRule type="cellIs" dxfId="86" priority="88" stopIfTrue="1" operator="equal">
      <formula>"CW 2130-R11"</formula>
    </cfRule>
    <cfRule type="cellIs" dxfId="85" priority="89" stopIfTrue="1" operator="equal">
      <formula>"CW 3120-R2"</formula>
    </cfRule>
    <cfRule type="cellIs" dxfId="84" priority="90" stopIfTrue="1" operator="equal">
      <formula>"CW 3240-R7"</formula>
    </cfRule>
  </conditionalFormatting>
  <conditionalFormatting sqref="D171">
    <cfRule type="cellIs" dxfId="83" priority="85" stopIfTrue="1" operator="equal">
      <formula>"CW 2130-R11"</formula>
    </cfRule>
    <cfRule type="cellIs" dxfId="82" priority="86" stopIfTrue="1" operator="equal">
      <formula>"CW 3120-R2"</formula>
    </cfRule>
    <cfRule type="cellIs" dxfId="81" priority="87" stopIfTrue="1" operator="equal">
      <formula>"CW 3240-R7"</formula>
    </cfRule>
  </conditionalFormatting>
  <conditionalFormatting sqref="D174">
    <cfRule type="cellIs" dxfId="80" priority="79" stopIfTrue="1" operator="equal">
      <formula>"CW 2130-R11"</formula>
    </cfRule>
    <cfRule type="cellIs" dxfId="79" priority="80" stopIfTrue="1" operator="equal">
      <formula>"CW 3120-R2"</formula>
    </cfRule>
    <cfRule type="cellIs" dxfId="78" priority="81" stopIfTrue="1" operator="equal">
      <formula>"CW 3240-R7"</formula>
    </cfRule>
  </conditionalFormatting>
  <conditionalFormatting sqref="D173">
    <cfRule type="cellIs" dxfId="77" priority="76" stopIfTrue="1" operator="equal">
      <formula>"CW 2130-R11"</formula>
    </cfRule>
    <cfRule type="cellIs" dxfId="76" priority="77" stopIfTrue="1" operator="equal">
      <formula>"CW 3120-R2"</formula>
    </cfRule>
    <cfRule type="cellIs" dxfId="75" priority="78" stopIfTrue="1" operator="equal">
      <formula>"CW 3240-R7"</formula>
    </cfRule>
  </conditionalFormatting>
  <conditionalFormatting sqref="D176">
    <cfRule type="cellIs" dxfId="74" priority="73" stopIfTrue="1" operator="equal">
      <formula>"CW 2130-R11"</formula>
    </cfRule>
    <cfRule type="cellIs" dxfId="73" priority="74" stopIfTrue="1" operator="equal">
      <formula>"CW 3120-R2"</formula>
    </cfRule>
    <cfRule type="cellIs" dxfId="72" priority="75" stopIfTrue="1" operator="equal">
      <formula>"CW 3240-R7"</formula>
    </cfRule>
  </conditionalFormatting>
  <conditionalFormatting sqref="D177">
    <cfRule type="cellIs" dxfId="71" priority="70" stopIfTrue="1" operator="equal">
      <formula>"CW 2130-R11"</formula>
    </cfRule>
    <cfRule type="cellIs" dxfId="70" priority="71" stopIfTrue="1" operator="equal">
      <formula>"CW 3120-R2"</formula>
    </cfRule>
    <cfRule type="cellIs" dxfId="69" priority="72" stopIfTrue="1" operator="equal">
      <formula>"CW 3240-R7"</formula>
    </cfRule>
  </conditionalFormatting>
  <conditionalFormatting sqref="D179">
    <cfRule type="cellIs" dxfId="68" priority="67" stopIfTrue="1" operator="equal">
      <formula>"CW 2130-R11"</formula>
    </cfRule>
    <cfRule type="cellIs" dxfId="67" priority="68" stopIfTrue="1" operator="equal">
      <formula>"CW 3120-R2"</formula>
    </cfRule>
    <cfRule type="cellIs" dxfId="66" priority="69" stopIfTrue="1" operator="equal">
      <formula>"CW 3240-R7"</formula>
    </cfRule>
  </conditionalFormatting>
  <conditionalFormatting sqref="D178">
    <cfRule type="cellIs" dxfId="65" priority="64" stopIfTrue="1" operator="equal">
      <formula>"CW 2130-R11"</formula>
    </cfRule>
    <cfRule type="cellIs" dxfId="64" priority="65" stopIfTrue="1" operator="equal">
      <formula>"CW 3120-R2"</formula>
    </cfRule>
    <cfRule type="cellIs" dxfId="63" priority="66" stopIfTrue="1" operator="equal">
      <formula>"CW 3240-R7"</formula>
    </cfRule>
  </conditionalFormatting>
  <conditionalFormatting sqref="D181">
    <cfRule type="cellIs" dxfId="62" priority="61" stopIfTrue="1" operator="equal">
      <formula>"CW 2130-R11"</formula>
    </cfRule>
    <cfRule type="cellIs" dxfId="61" priority="62" stopIfTrue="1" operator="equal">
      <formula>"CW 3120-R2"</formula>
    </cfRule>
    <cfRule type="cellIs" dxfId="60" priority="63" stopIfTrue="1" operator="equal">
      <formula>"CW 3240-R7"</formula>
    </cfRule>
  </conditionalFormatting>
  <conditionalFormatting sqref="D180">
    <cfRule type="cellIs" dxfId="59" priority="58" stopIfTrue="1" operator="equal">
      <formula>"CW 2130-R11"</formula>
    </cfRule>
    <cfRule type="cellIs" dxfId="58" priority="59" stopIfTrue="1" operator="equal">
      <formula>"CW 3120-R2"</formula>
    </cfRule>
    <cfRule type="cellIs" dxfId="57" priority="60" stopIfTrue="1" operator="equal">
      <formula>"CW 3240-R7"</formula>
    </cfRule>
  </conditionalFormatting>
  <conditionalFormatting sqref="D183">
    <cfRule type="cellIs" dxfId="56" priority="55" stopIfTrue="1" operator="equal">
      <formula>"CW 2130-R11"</formula>
    </cfRule>
    <cfRule type="cellIs" dxfId="55" priority="56" stopIfTrue="1" operator="equal">
      <formula>"CW 3120-R2"</formula>
    </cfRule>
    <cfRule type="cellIs" dxfId="54" priority="57" stopIfTrue="1" operator="equal">
      <formula>"CW 3240-R7"</formula>
    </cfRule>
  </conditionalFormatting>
  <conditionalFormatting sqref="D184">
    <cfRule type="cellIs" dxfId="53" priority="52" stopIfTrue="1" operator="equal">
      <formula>"CW 2130-R11"</formula>
    </cfRule>
    <cfRule type="cellIs" dxfId="52" priority="53" stopIfTrue="1" operator="equal">
      <formula>"CW 3120-R2"</formula>
    </cfRule>
    <cfRule type="cellIs" dxfId="51" priority="54" stopIfTrue="1" operator="equal">
      <formula>"CW 3240-R7"</formula>
    </cfRule>
  </conditionalFormatting>
  <conditionalFormatting sqref="D186">
    <cfRule type="cellIs" dxfId="50" priority="49" stopIfTrue="1" operator="equal">
      <formula>"CW 2130-R11"</formula>
    </cfRule>
    <cfRule type="cellIs" dxfId="49" priority="50" stopIfTrue="1" operator="equal">
      <formula>"CW 3120-R2"</formula>
    </cfRule>
    <cfRule type="cellIs" dxfId="48" priority="51" stopIfTrue="1" operator="equal">
      <formula>"CW 3240-R7"</formula>
    </cfRule>
  </conditionalFormatting>
  <conditionalFormatting sqref="D185">
    <cfRule type="cellIs" dxfId="47" priority="46" stopIfTrue="1" operator="equal">
      <formula>"CW 2130-R11"</formula>
    </cfRule>
    <cfRule type="cellIs" dxfId="46" priority="47" stopIfTrue="1" operator="equal">
      <formula>"CW 3120-R2"</formula>
    </cfRule>
    <cfRule type="cellIs" dxfId="45" priority="48" stopIfTrue="1" operator="equal">
      <formula>"CW 3240-R7"</formula>
    </cfRule>
  </conditionalFormatting>
  <conditionalFormatting sqref="D129">
    <cfRule type="cellIs" dxfId="44" priority="43" stopIfTrue="1" operator="equal">
      <formula>"CW 2130-R11"</formula>
    </cfRule>
    <cfRule type="cellIs" dxfId="43" priority="44" stopIfTrue="1" operator="equal">
      <formula>"CW 3120-R2"</formula>
    </cfRule>
    <cfRule type="cellIs" dxfId="42" priority="45" stopIfTrue="1" operator="equal">
      <formula>"CW 3240-R7"</formula>
    </cfRule>
  </conditionalFormatting>
  <conditionalFormatting sqref="D100">
    <cfRule type="cellIs" dxfId="41" priority="40" stopIfTrue="1" operator="equal">
      <formula>"CW 2130-R11"</formula>
    </cfRule>
    <cfRule type="cellIs" dxfId="40" priority="41" stopIfTrue="1" operator="equal">
      <formula>"CW 3120-R2"</formula>
    </cfRule>
    <cfRule type="cellIs" dxfId="39" priority="42" stopIfTrue="1" operator="equal">
      <formula>"CW 3240-R7"</formula>
    </cfRule>
  </conditionalFormatting>
  <conditionalFormatting sqref="D99">
    <cfRule type="cellIs" dxfId="38" priority="37" stopIfTrue="1" operator="equal">
      <formula>"CW 2130-R11"</formula>
    </cfRule>
    <cfRule type="cellIs" dxfId="37" priority="38" stopIfTrue="1" operator="equal">
      <formula>"CW 3120-R2"</formula>
    </cfRule>
    <cfRule type="cellIs" dxfId="36" priority="39" stopIfTrue="1" operator="equal">
      <formula>"CW 3240-R7"</formula>
    </cfRule>
  </conditionalFormatting>
  <conditionalFormatting sqref="D98">
    <cfRule type="cellIs" dxfId="35" priority="34" stopIfTrue="1" operator="equal">
      <formula>"CW 2130-R11"</formula>
    </cfRule>
    <cfRule type="cellIs" dxfId="34" priority="35" stopIfTrue="1" operator="equal">
      <formula>"CW 3120-R2"</formula>
    </cfRule>
    <cfRule type="cellIs" dxfId="33" priority="36" stopIfTrue="1" operator="equal">
      <formula>"CW 3240-R7"</formula>
    </cfRule>
  </conditionalFormatting>
  <conditionalFormatting sqref="D97">
    <cfRule type="cellIs" dxfId="32" priority="31" stopIfTrue="1" operator="equal">
      <formula>"CW 2130-R11"</formula>
    </cfRule>
    <cfRule type="cellIs" dxfId="31" priority="32" stopIfTrue="1" operator="equal">
      <formula>"CW 3120-R2"</formula>
    </cfRule>
    <cfRule type="cellIs" dxfId="30" priority="33" stopIfTrue="1" operator="equal">
      <formula>"CW 3240-R7"</formula>
    </cfRule>
  </conditionalFormatting>
  <conditionalFormatting sqref="D95">
    <cfRule type="cellIs" dxfId="29" priority="28" stopIfTrue="1" operator="equal">
      <formula>"CW 2130-R11"</formula>
    </cfRule>
    <cfRule type="cellIs" dxfId="28" priority="29" stopIfTrue="1" operator="equal">
      <formula>"CW 3120-R2"</formula>
    </cfRule>
    <cfRule type="cellIs" dxfId="27" priority="30" stopIfTrue="1" operator="equal">
      <formula>"CW 3240-R7"</formula>
    </cfRule>
  </conditionalFormatting>
  <conditionalFormatting sqref="D94">
    <cfRule type="cellIs" dxfId="26" priority="25" stopIfTrue="1" operator="equal">
      <formula>"CW 2130-R11"</formula>
    </cfRule>
    <cfRule type="cellIs" dxfId="25" priority="26" stopIfTrue="1" operator="equal">
      <formula>"CW 3120-R2"</formula>
    </cfRule>
    <cfRule type="cellIs" dxfId="24" priority="27" stopIfTrue="1" operator="equal">
      <formula>"CW 3240-R7"</formula>
    </cfRule>
  </conditionalFormatting>
  <conditionalFormatting sqref="D93">
    <cfRule type="cellIs" dxfId="23" priority="22" stopIfTrue="1" operator="equal">
      <formula>"CW 2130-R11"</formula>
    </cfRule>
    <cfRule type="cellIs" dxfId="22" priority="23" stopIfTrue="1" operator="equal">
      <formula>"CW 3120-R2"</formula>
    </cfRule>
    <cfRule type="cellIs" dxfId="21" priority="24" stopIfTrue="1" operator="equal">
      <formula>"CW 3240-R7"</formula>
    </cfRule>
  </conditionalFormatting>
  <conditionalFormatting sqref="D96">
    <cfRule type="cellIs" dxfId="20" priority="19" stopIfTrue="1" operator="equal">
      <formula>"CW 2130-R11"</formula>
    </cfRule>
    <cfRule type="cellIs" dxfId="19" priority="20" stopIfTrue="1" operator="equal">
      <formula>"CW 3120-R2"</formula>
    </cfRule>
    <cfRule type="cellIs" dxfId="18" priority="21" stopIfTrue="1" operator="equal">
      <formula>"CW 3240-R7"</formula>
    </cfRule>
  </conditionalFormatting>
  <conditionalFormatting sqref="D19">
    <cfRule type="cellIs" dxfId="17" priority="16" stopIfTrue="1" operator="equal">
      <formula>"CW 2130-R11"</formula>
    </cfRule>
    <cfRule type="cellIs" dxfId="16" priority="17" stopIfTrue="1" operator="equal">
      <formula>"CW 3120-R2"</formula>
    </cfRule>
    <cfRule type="cellIs" dxfId="15" priority="18" stopIfTrue="1" operator="equal">
      <formula>"CW 3240-R7"</formula>
    </cfRule>
  </conditionalFormatting>
  <conditionalFormatting sqref="D46">
    <cfRule type="cellIs" dxfId="14" priority="13" stopIfTrue="1" operator="equal">
      <formula>"CW 2130-R11"</formula>
    </cfRule>
    <cfRule type="cellIs" dxfId="13" priority="14" stopIfTrue="1" operator="equal">
      <formula>"CW 3120-R2"</formula>
    </cfRule>
    <cfRule type="cellIs" dxfId="12" priority="15" stopIfTrue="1" operator="equal">
      <formula>"CW 3240-R7"</formula>
    </cfRule>
  </conditionalFormatting>
  <conditionalFormatting sqref="D102">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47">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48">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55">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4">
    <dataValidation type="decimal" operator="greaterThan" allowBlank="1" showErrorMessage="1" errorTitle="Illegal Entry" error="Unit Prices must be greater than 0. " prompt="Enter your Unit Bid Price._x000a_You do not need to type in the &quot;$&quot;" sqref="G84">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8:G9 G11:G12 G21:G22 G24 G26 G28 G30 G33:G34 G36 G41:G43 G58 G120:G125 G64 G67 G69 G72 G74:G75 G83 G85 G127:G130 G87:G90 G111:G114 G46:G47 G132 G134:G135 G137 G139 G141:G143 G145:G160 G162:G163 G39 G78:G81 G60:G62 G14:G15 G106:G109 G167:G169 G171:G174 G176:G181 G183:G186 G92:G93 G17:G19 G95:G100 G102 G117:G118 G50:G54">
      <formula1>IF(G8&gt;=0.01,ROUND(G8,2),0.01)</formula1>
    </dataValidation>
    <dataValidation type="custom" allowBlank="1" showInputMessage="1" showErrorMessage="1" error="If you can enter a Unit  Price in this cell, pLease contact the Contract Administrator immediately!" sqref="G13 G10 G20 G23 G27 G25 G29 G31:G32 G35 G37:G38 G40 G49 G59 G56:G57 G66 G68 G70:G71 G73 G76:G77 G45 G116 G86 G94 G119">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4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55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formula1>IF(G48&gt;=0.01,ROUND(G48,2),0.01)</formula1>
    </dataValidation>
  </dataValidations>
  <pageMargins left="0.51181102362204722" right="0.51181102362204722" top="0.74803149606299213" bottom="0.74803149606299213" header="0.23622047244094491" footer="0.23622047244094491"/>
  <pageSetup scale="75" orientation="portrait" r:id="rId1"/>
  <headerFooter alignWithMargins="0">
    <oddHeader>&amp;L&amp;10The City of Winnipeg
Bid Opportunity No. 742-2014 Addendum 1
&amp;XTemplate Version: C420131129-RW&amp;R&amp;10Bid Submission
Page &amp;P+3 of 16</oddHeader>
    <oddFooter xml:space="preserve">&amp;R__________________
Name of Bidder                    </oddFooter>
  </headerFooter>
  <rowBreaks count="5" manualBreakCount="5">
    <brk id="28" min="1" max="7" man="1"/>
    <brk id="48" min="1" max="7" man="1"/>
    <brk id="114" min="1" max="7" man="1"/>
    <brk id="139" min="1" max="7" man="1"/>
    <brk id="164"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FORM B - PRICES</vt:lpstr>
      <vt:lpstr>'FORM B - PRICES'!Print_Area</vt:lpstr>
      <vt:lpstr>'FORM B - PRICES'!Print_Titles</vt:lpstr>
      <vt:lpstr>Print_Titles</vt:lpstr>
      <vt:lpstr>XEVERYTHING</vt:lpstr>
      <vt:lpstr>XITEMS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Buu Dang</dc:creator>
  <dc:description>Checked by HP on Aug 15th 2015_x000d_
_x000d_
_x000d_
_x000d_
File size 42614</dc:description>
  <cp:lastModifiedBy>Pheifer, Henly</cp:lastModifiedBy>
  <dcterms:created xsi:type="dcterms:W3CDTF">2014-08-07T17:56:39Z</dcterms:created>
  <dcterms:modified xsi:type="dcterms:W3CDTF">2014-08-15T14:45:48Z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1174017185</vt:i4>
  </property>
  <property fmtid="{D5CDD505-2E9C-101B-9397-08002B2CF9AE}" pid="4" name="_EmailSubject">
    <vt:lpwstr>742-2014 Form B - Addendum 1</vt:lpwstr>
  </property>
  <property fmtid="{D5CDD505-2E9C-101B-9397-08002B2CF9AE}" pid="5" name="_AuthorEmail">
    <vt:lpwstr>HPheifer@winnipeg.ca</vt:lpwstr>
  </property>
  <property fmtid="{D5CDD505-2E9C-101B-9397-08002B2CF9AE}" pid="6" name="_AuthorEmailDisplayName">
    <vt:lpwstr>Pheifer, Henly</vt:lpwstr>
  </property>
</Properties>
</file>